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DO" sheetId="1" r:id="rId1"/>
    <sheet name="primeiro trimestre 2005" sheetId="2" r:id="rId2"/>
  </sheets>
  <definedNames/>
  <calcPr fullCalcOnLoad="1"/>
</workbook>
</file>

<file path=xl/sharedStrings.xml><?xml version="1.0" encoding="utf-8"?>
<sst xmlns="http://schemas.openxmlformats.org/spreadsheetml/2006/main" count="241" uniqueCount="195">
  <si>
    <t>ANEXO I</t>
  </si>
  <si>
    <t>ESPECIFICAÇÃO DOS PAGAMENTOS POR ELEMENTO E SUB ELEMENTO</t>
  </si>
  <si>
    <t>1º TRIMESTRE 2006</t>
  </si>
  <si>
    <t xml:space="preserve"> CONSOLIDADA</t>
  </si>
  <si>
    <t>FONTE 100</t>
  </si>
  <si>
    <t>FONTE 250</t>
  </si>
  <si>
    <t>FONTE281</t>
  </si>
  <si>
    <t>FONTE 284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</si>
  <si>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</si>
  <si>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</si>
  <si>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</si>
  <si>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</si>
  <si>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</si>
  <si>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</si>
  <si>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</si>
  <si>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</si>
  <si>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</si>
  <si>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</si>
  <si>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</si>
  <si>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</si>
  <si>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</si>
  <si>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CONCERVAÇÃO E DESINFECÇÃO</t>
  </si>
  <si>
    <t>COMBUSTIVEIS EM GERAL E GAS ENGARRAFADO</t>
  </si>
  <si>
    <t>MATERIAL PARA MANUTENÇÃO DE VEICULOS</t>
  </si>
  <si>
    <t>MATERIAL VETERINARIO, USO ZOOTECNICO E DE ALIMENTAÇÃO ANIMAL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</si>
  <si>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</si>
  <si>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</si>
  <si>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</si>
  <si>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</si>
  <si>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</si>
  <si>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</si>
  <si>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>MATERIAL DE ACONDICIONAMENTO  E EMABALAGEM</t>
  </si>
  <si>
    <t>MATERIAL ESPORTIVO</t>
  </si>
  <si>
    <t>MAT. P/ UTILIZAÇÃO GRAFICA</t>
  </si>
  <si>
    <t>MATERIAL ELETRICO ELETRONICO</t>
  </si>
  <si>
    <t>MATERIAL DE COMUNICAÇÃO</t>
  </si>
  <si>
    <t>MATERIAL PARA USO EM OFICINA/DEPOSITOS E SEGURANÇA NO TRABALHO</t>
  </si>
  <si>
    <t>MATERIAL PARA AUDIO/VIDEO E FOTO</t>
  </si>
  <si>
    <t>MATERIAL FARMACOLOGICO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</si>
  <si>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</si>
  <si>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</si>
  <si>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</si>
  <si>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</si>
  <si>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</si>
  <si>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</si>
  <si>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PARA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</si>
  <si>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</si>
  <si>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</si>
  <si>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</si>
  <si>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</si>
  <si>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</si>
  <si>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AQUISIÇÃO DE MATERIAL QUIMICO</t>
  </si>
  <si>
    <t>ADIANT. MATERIAL DE CONSUMO</t>
  </si>
  <si>
    <t>PASSAGENS TERRESTRES</t>
  </si>
  <si>
    <t>PASSAGENS AÉREAS</t>
  </si>
  <si>
    <t>ADIANTAMENTO PARA PASSAGENS E LOCOM.</t>
  </si>
  <si>
    <t>SERV. TECNICOS PROFISSIONAIS</t>
  </si>
  <si>
    <t>ESTAGIÁRIOS DIRETAMENTE CONTRATADOS</t>
  </si>
  <si>
    <t>BOLSA AUXILIO PARA PROFESSORES</t>
  </si>
  <si>
    <t>BOLSAS DE INICIAÇÃO AO TRABALHO</t>
  </si>
  <si>
    <t>MANUTENÇÃO E CONSERVAÇÃO DE BENS IMOVEIS</t>
  </si>
  <si>
    <t>OBRIGAÇÕES PATRONAIS</t>
  </si>
  <si>
    <t>JETONS</t>
  </si>
  <si>
    <t>SERVIÇOS DE APOIO ADMINISTRATIVO , TECNICO E OPERACIONAL</t>
  </si>
  <si>
    <t>SERVIÇOS ARTISTICOS E CULTURAIS</t>
  </si>
  <si>
    <t>LOCAÇÃO DE MÃO DE OBRA - LIMPEZA E CONSERVAÇÃO</t>
  </si>
  <si>
    <t>LOCAÇÃO DE MÃO DE OBRA - GUARDA E VIGILÂNCIA</t>
  </si>
  <si>
    <t>LOCAÇÃO DE MÃO DE OBRA - COPA E PORTARIA</t>
  </si>
  <si>
    <t>ASSINATURA DE JORNAIS E PERIODICOS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</si>
  <si>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</si>
  <si>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</si>
  <si>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</si>
  <si>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</si>
  <si>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</si>
  <si>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</si>
  <si>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</si>
  <si>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</si>
  <si>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SERVIÇOS DE CONFECÇÃO DE PLACAS</t>
  </si>
  <si>
    <t>MANUTENÇÃO E CONSEVAÇÃO DE BENS MOVEIS DE OUTRAS NATUREZAS</t>
  </si>
  <si>
    <t>MANUTENÇÃO, ADAPTAÇÃO E SUBSTITUIÇÃO DE BENS IMOVEIS</t>
  </si>
  <si>
    <t>MAN.  E CONS. MAQU. E EQUIPAMENTOS</t>
  </si>
  <si>
    <t>MANUTENÇÃO  E CONSERVAÇÃO DE VEICULOS</t>
  </si>
  <si>
    <t>MANUTENÇÃO E CONSERVAÇÃO DE ESTRADAS E VIAS</t>
  </si>
  <si>
    <t>EXPOSIÇÕES CONGRESSOS, SIMPOSIOS  E CONFERENCIAS</t>
  </si>
  <si>
    <t>REPRES. FESTIV., HOMENAG. E RECEP.</t>
  </si>
  <si>
    <t>FORNECIMENTO DE ALIMENTAÇÃO</t>
  </si>
  <si>
    <t>SERVIÇO DE CARATER SECRETO E RESERVADO</t>
  </si>
  <si>
    <t>SERVIÇOS DE CAMPANHA  DE PROTEÇÃO A SAUDE E PREVENÇÃO DE DOENÇAS</t>
  </si>
  <si>
    <t>SERVIÇOS DE SELEÇÃO E TREINAMENTO</t>
  </si>
  <si>
    <t>SERVIÇO MEDICO HOSPITALAR E ODONTOLOG.</t>
  </si>
  <si>
    <t>SERVIÇOS LABORATORIAIS</t>
  </si>
  <si>
    <t>SERVIÇOS GRAFICOS E DE ENCADERNAÇÃO</t>
  </si>
  <si>
    <t>SERVIÇOS DE APOIO  AO ENSINO</t>
  </si>
  <si>
    <t>SERVIÇOS JUDICIARIOS</t>
  </si>
  <si>
    <t>SEGUROS EM GERAL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</si>
  <si>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</si>
  <si>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</si>
  <si>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</si>
  <si>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</si>
  <si>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</si>
  <si>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</si>
  <si>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</si>
  <si>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</si>
  <si>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</si>
  <si>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</si>
  <si>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</si>
  <si>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EXTRATOS,, CONVOCAÇÕES E ASSEMELHADOS</t>
  </si>
  <si>
    <t>INSCRIÇÃO EM CURSOS SEMINARIOS E OUTROS</t>
  </si>
  <si>
    <t>LOCAÇÃO DE IMÓVEIS</t>
  </si>
  <si>
    <t>LOCAÇÃO DE EQUIPAMENTOS DE REPROGRAFIA E SERVIÇOS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</si>
  <si>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</si>
  <si>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</si>
  <si>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</si>
  <si>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</si>
  <si>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SERVIÇOS COM CONFECÇÃO DE CHAVES E CARIMBOS</t>
  </si>
  <si>
    <t>SERVIÇO COM TRANSPORTES</t>
  </si>
  <si>
    <t>SERVIÇOS DE AUDIO, VIDEO E FOTO</t>
  </si>
  <si>
    <t>SERVIÇOS DOMESTICOS</t>
  </si>
  <si>
    <t>ANUIDADES DE ASSOCIAÇÕES, FEDERAÇÕES E CONSELHOS</t>
  </si>
  <si>
    <t>ADIANT. PARA OUTROS SERVIÇOS - P. JURIDICA</t>
  </si>
  <si>
    <t>OBRIGAÇÕES TRIBUTARIAS E CONTRIBUITIVAS - PASEP</t>
  </si>
  <si>
    <t>PASEP – PARCELAMENTO</t>
  </si>
  <si>
    <t>OUTROS AUXILIOS FINANCEIROS A PESSOAS FISICAS</t>
  </si>
  <si>
    <t>CONTRIBUIÇÃO  DE PREVIDÊNCIA SOCIAL - INSS</t>
  </si>
  <si>
    <t>OUTRAS DESPESAS DE PESSOAL E ENCARGOS</t>
  </si>
  <si>
    <t>ENERGIA ELÉTRICA, ÁGUA E ESGOTO E TELEFONIA E TELEX</t>
  </si>
  <si>
    <t>MATERIAL DE CONSUMO PARA USO IMEDIATO</t>
  </si>
  <si>
    <t>OUTROS SERVIÇOS DE TERCEIRO PESSOA FISICA</t>
  </si>
  <si>
    <t>OUTROS SERVIÇOS DE TERCEIROS – PESSOA JURIDICA</t>
  </si>
  <si>
    <t>LOCAÇÃO DE MÃO DE OBRA</t>
  </si>
  <si>
    <t>ARMORTIZAÇÃO DA DIVIDA INTERNA</t>
  </si>
  <si>
    <t>OBRAS E INSTALAÇÕES</t>
  </si>
  <si>
    <t>EQUIPAMENTOS E MATERIAL PERMANENTE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</si>
  <si>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</si>
  <si>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</si>
  <si>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</si>
  <si>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2006</t>
  </si>
  <si>
    <t>(Valor em R$ 1,00)</t>
  </si>
  <si>
    <t>Discriminação</t>
  </si>
  <si>
    <t>No 1º trimestre</t>
  </si>
  <si>
    <t xml:space="preserve">Até o Trimestre </t>
  </si>
  <si>
    <t>Receitas Totais</t>
  </si>
  <si>
    <t xml:space="preserve">   Receitas Correntes</t>
  </si>
  <si>
    <t xml:space="preserve">   Receitas de Capital </t>
  </si>
  <si>
    <t>Despesas Totais</t>
  </si>
  <si>
    <t xml:space="preserve">   Despesas Correntes</t>
  </si>
  <si>
    <t xml:space="preserve">   despesas de Capital</t>
  </si>
  <si>
    <t>ANEXO II</t>
  </si>
  <si>
    <t>Quadro II - Receitas Trimestrais, Por  Origem, Exercício de 2006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</si>
  <si>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</si>
  <si>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</si>
  <si>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</si>
  <si>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Recebidas dos Municípios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</si>
  <si>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</si>
  <si>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</si>
  <si>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</si>
  <si>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</si>
  <si>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>Quadro III Receitas Trimestrais, Por Titulo, Exercício de 2006</t>
  </si>
  <si>
    <t xml:space="preserve">      Receita de Contribuição</t>
  </si>
  <si>
    <t xml:space="preserve">      Receita Patrimonial</t>
  </si>
  <si>
    <t xml:space="preserve">      Receita Agropecuária</t>
  </si>
  <si>
    <t xml:space="preserve">      Receita Industrial</t>
  </si>
  <si>
    <t xml:space="preserve">      Receita de Serviços</t>
  </si>
  <si>
    <r>
      <t xml:space="preserve">      </t>
    </r>
    <r>
      <rPr>
        <b/>
        <sz val="6"/>
        <color indexed="10"/>
        <rFont val="Arial"/>
        <family val="2"/>
      </rPr>
      <t>Transferencias Correntes</t>
    </r>
  </si>
  <si>
    <t xml:space="preserve">      Outras Receitas Correntes</t>
  </si>
  <si>
    <t xml:space="preserve">   Receita de Capital</t>
  </si>
  <si>
    <t xml:space="preserve">      Operações de Crédito</t>
  </si>
  <si>
    <t xml:space="preserve">      Alienação de Bens </t>
  </si>
  <si>
    <t xml:space="preserve">      Amortização de Empréstimos</t>
  </si>
  <si>
    <r>
      <t xml:space="preserve">      </t>
    </r>
    <r>
      <rPr>
        <b/>
        <sz val="6"/>
        <color indexed="10"/>
        <rFont val="Arial"/>
        <family val="2"/>
      </rPr>
      <t>Transferencia de Capital</t>
    </r>
  </si>
  <si>
    <t xml:space="preserve">      Outras Receitas de Capital</t>
  </si>
  <si>
    <t>ANEXO IV</t>
  </si>
  <si>
    <t>Quadro IV - Despesas do Tesouro Estadual , Exercício de 2006 - Por Espécie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</si>
  <si>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</si>
  <si>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</si>
  <si>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</si>
  <si>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</si>
  <si>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</si>
  <si>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</si>
  <si>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</si>
  <si>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</si>
  <si>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r>
      <t xml:space="preserve">           </t>
    </r>
    <r>
      <rPr>
        <b/>
        <sz val="6"/>
        <rFont val="Arial"/>
        <family val="2"/>
      </rPr>
      <t>Outros Serviços Terceiros Fis. E Jurídico</t>
    </r>
  </si>
  <si>
    <t xml:space="preserve">           Outras despesas de O.D.C.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</si>
  <si>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</si>
  <si>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</si>
  <si>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</si>
  <si>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</si>
  <si>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</si>
  <si>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</si>
  <si>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</si>
  <si>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Quadro V - Despesas de outras Fontes , Exercício de 2006 - Por Espécie</t>
  </si>
  <si>
    <t xml:space="preserve">Nota a) Os Balancetes Contábeis detalhados constam no SITE da UNIOESTE - Prap </t>
  </si>
  <si>
    <r>
      <t xml:space="preserve">        </t>
    </r>
    <r>
      <rPr>
        <b/>
        <sz val="6"/>
        <rFont val="Arial"/>
        <family val="2"/>
      </rPr>
      <t xml:space="preserve">b) Maiores informações poderão ser obtidas junto a Prap/Divisão Contábil - Fone 220-3113 e </t>
    </r>
  </si>
  <si>
    <r>
      <t xml:space="preserve">            </t>
    </r>
    <r>
      <rPr>
        <b/>
        <sz val="6"/>
        <rFont val="Arial"/>
        <family val="2"/>
      </rPr>
      <t>pelo e-mail sii@unioeste.br ou afixado no mural da Reitoria da UNIOESTE</t>
    </r>
  </si>
  <si>
    <t xml:space="preserve">        c) todas as fontes das Receitas e Despesas.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</si>
</sst>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MM/YY"/>
  </numFmts>
  <fonts count="9"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b/>
      <sz val="8"/>
      <color indexed="12"/>
      <name val="Bookman Old Style"/>
      <family val="1"/>
    </font>
    <font>
      <b/>
      <sz val="6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Lucida Sans Unicode"/>
      <family val="0"/>
    </font>
    <font>
      <b/>
      <sz val="6"/>
      <name val="Lucida Sans Unicod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4" fontId="2" fillId="0" borderId="3" xfId="0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4" fontId="1" fillId="0" borderId="3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0" xfId="0" applyFont="1" applyBorder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64.28125" style="1" customWidth="1"/>
    <col min="2" max="2" width="9.00390625" style="1" customWidth="1"/>
    <col min="3" max="3" width="15.7109375" style="2" customWidth="1"/>
    <col min="4" max="4" width="13.421875" style="2" customWidth="1"/>
    <col min="5" max="5" width="12.00390625" style="2" customWidth="1"/>
    <col min="6" max="6" width="10.8515625" style="2" customWidth="1"/>
    <col min="7" max="7" width="11.7109375" style="2" customWidth="1"/>
    <col min="8" max="254" width="11.421875" style="1" customWidth="1"/>
  </cols>
  <sheetData>
    <row r="1" spans="1:3" ht="12.75">
      <c r="A1" s="3" t="s">
        <v>0</v>
      </c>
      <c r="B1" s="3"/>
      <c r="C1" s="3"/>
    </row>
    <row r="2" spans="1:3" ht="12.75">
      <c r="A2" s="3" t="s">
        <v>1</v>
      </c>
      <c r="B2" s="3"/>
      <c r="C2" s="3"/>
    </row>
    <row r="3" spans="1:5" ht="12.75">
      <c r="A3" s="4" t="s">
        <v>2</v>
      </c>
      <c r="B3" s="4"/>
      <c r="C3" s="4"/>
      <c r="D3" s="5"/>
      <c r="E3" s="5"/>
    </row>
    <row r="4" spans="1:7" ht="12.75">
      <c r="A4" s="6"/>
      <c r="B4" s="6"/>
      <c r="C4" s="7" t="s">
        <v>3</v>
      </c>
      <c r="D4" s="8" t="s">
        <v>4</v>
      </c>
      <c r="E4" s="8" t="s">
        <v>5</v>
      </c>
      <c r="F4" s="8" t="s">
        <v>6</v>
      </c>
      <c r="G4" s="7" t="s">
        <v>7</v>
      </c>
    </row>
    <row r="5" spans="1:7" ht="12.75">
      <c r="A5" s="9" t="s">
        <v>8</v>
      </c>
      <c r="B5" s="10"/>
      <c r="C5" s="11">
        <f>D5+E5+F5+G5</f>
        <v>21899371.099999998</v>
      </c>
      <c r="D5" s="12">
        <v>16730203.62</v>
      </c>
      <c r="E5" s="12">
        <v>3264152.99</v>
      </c>
      <c r="F5" s="12">
        <v>1538932.06</v>
      </c>
      <c r="G5" s="12">
        <v>366082.43</v>
      </c>
    </row>
    <row r="6" spans="1:7" ht="12.75">
      <c r="A6" s="13" t="s">
        <v>9</v>
      </c>
      <c r="B6" s="14"/>
      <c r="C6" s="15">
        <f>D6+E6+F6+G6</f>
        <v>12362864.71</v>
      </c>
      <c r="D6" s="15">
        <v>12342864.71</v>
      </c>
      <c r="E6" s="15">
        <v>20000</v>
      </c>
      <c r="F6" s="15">
        <v>0</v>
      </c>
      <c r="G6" s="15">
        <v>0</v>
      </c>
    </row>
    <row r="7" spans="1:7" ht="12.75">
      <c r="A7" s="13" t="s">
        <v>10</v>
      </c>
      <c r="B7" s="14"/>
      <c r="C7" s="15">
        <f>D7+E7+F7+G7</f>
        <v>1896427.04</v>
      </c>
      <c r="D7" s="15">
        <v>1896427.04</v>
      </c>
      <c r="E7" s="16"/>
      <c r="F7" s="15">
        <v>0</v>
      </c>
      <c r="G7" s="15">
        <v>0</v>
      </c>
    </row>
    <row r="8" spans="1:7" ht="12.75">
      <c r="A8" s="13" t="s">
        <v>11</v>
      </c>
      <c r="B8" s="14"/>
      <c r="C8" s="15">
        <f>D8+E8+F8+G8</f>
        <v>3619625.5000000005</v>
      </c>
      <c r="D8" s="16">
        <f>SUM(D10:D130)</f>
        <v>1481728.03</v>
      </c>
      <c r="E8" s="16">
        <f>SUM(E10:E130)</f>
        <v>1881309.6100000006</v>
      </c>
      <c r="F8" s="16">
        <f>SUM(F10:F130)</f>
        <v>195851.01</v>
      </c>
      <c r="G8" s="15">
        <f>SUM(G10:G130)</f>
        <v>60736.85</v>
      </c>
    </row>
    <row r="9" spans="1:7" ht="12.75">
      <c r="A9" s="13" t="s">
        <v>12</v>
      </c>
      <c r="B9" s="14"/>
      <c r="C9" s="15">
        <f>D9+E9+F9+G9</f>
        <v>17878917.250000004</v>
      </c>
      <c r="D9" s="16">
        <f>D6+D7+D8</f>
        <v>15721019.78</v>
      </c>
      <c r="E9" s="16">
        <f>E6+E7+E8</f>
        <v>1901309.6100000006</v>
      </c>
      <c r="F9" s="16">
        <f>F6+F7+F8</f>
        <v>195851.01</v>
      </c>
      <c r="G9" s="16">
        <f>G6+G7+G8</f>
        <v>60736.85</v>
      </c>
    </row>
    <row r="10" spans="1:7" ht="12.75">
      <c r="A10" s="17" t="s">
        <v>13</v>
      </c>
      <c r="B10" s="18">
        <v>33901401</v>
      </c>
      <c r="C10" s="7">
        <f>D10+E10+F10+G10</f>
        <v>50282.22</v>
      </c>
      <c r="D10" s="19">
        <v>43906</v>
      </c>
      <c r="E10" s="19">
        <v>4000</v>
      </c>
      <c r="F10" s="19">
        <v>1611.73</v>
      </c>
      <c r="G10" s="19">
        <v>764.49</v>
      </c>
    </row>
    <row r="11" spans="1:7" ht="12.75">
      <c r="A11" s="17" t="s">
        <v>14</v>
      </c>
      <c r="B11" s="18">
        <v>33901402</v>
      </c>
      <c r="C11" s="7">
        <f>D11+E11+F11+G11</f>
        <v>20992.95</v>
      </c>
      <c r="D11" s="19">
        <v>15992.95</v>
      </c>
      <c r="E11" s="19">
        <v>5000</v>
      </c>
      <c r="F11" s="19">
        <v>0</v>
      </c>
      <c r="G11" s="19">
        <v>0</v>
      </c>
    </row>
    <row r="12" spans="1:7" ht="12.75">
      <c r="A12" s="17" t="s">
        <v>15</v>
      </c>
      <c r="B12" s="20">
        <v>33901403</v>
      </c>
      <c r="C12" s="7">
        <f>D12+E12+F12+G12</f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ht="12.75">
      <c r="A13" s="17" t="s">
        <v>16</v>
      </c>
      <c r="B13" s="18">
        <v>33901404</v>
      </c>
      <c r="C13" s="7">
        <f>D13+E13+F13+G13</f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2.75">
      <c r="A14" s="17" t="s">
        <v>17</v>
      </c>
      <c r="B14" s="18">
        <v>33901801</v>
      </c>
      <c r="C14" s="7">
        <f>D14+E14+F14+G14</f>
        <v>192896.5</v>
      </c>
      <c r="D14" s="19">
        <v>0</v>
      </c>
      <c r="E14" s="19">
        <v>57186</v>
      </c>
      <c r="F14" s="19">
        <v>133410.5</v>
      </c>
      <c r="G14" s="19">
        <v>2300</v>
      </c>
    </row>
    <row r="15" spans="1:7" ht="12.75">
      <c r="A15" s="17" t="s">
        <v>18</v>
      </c>
      <c r="B15" s="18">
        <v>33901802</v>
      </c>
      <c r="C15" s="7">
        <f>D15+E15+F15+G15</f>
        <v>4830</v>
      </c>
      <c r="D15" s="19">
        <v>0</v>
      </c>
      <c r="E15" s="19">
        <v>0</v>
      </c>
      <c r="F15" s="19">
        <v>0</v>
      </c>
      <c r="G15" s="19">
        <v>4830</v>
      </c>
    </row>
    <row r="16" spans="1:7" ht="12.75">
      <c r="A16" s="17" t="s">
        <v>19</v>
      </c>
      <c r="B16" s="18">
        <v>33903001</v>
      </c>
      <c r="C16" s="7">
        <f>D16+E16+F16+G16</f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2.75">
      <c r="A17" s="17" t="s">
        <v>20</v>
      </c>
      <c r="B17" s="18">
        <v>33903002</v>
      </c>
      <c r="C17" s="7">
        <f>D17+E17+F17+G17</f>
        <v>45040.29</v>
      </c>
      <c r="D17" s="19">
        <v>15372.53</v>
      </c>
      <c r="E17" s="19">
        <v>22674.94</v>
      </c>
      <c r="F17" s="19">
        <v>492.82</v>
      </c>
      <c r="G17" s="19">
        <v>6500</v>
      </c>
    </row>
    <row r="18" spans="1:7" ht="12.75">
      <c r="A18" s="17" t="s">
        <v>21</v>
      </c>
      <c r="B18" s="18">
        <v>33903003</v>
      </c>
      <c r="C18" s="7">
        <f>D18+E18+F18+G18</f>
        <v>22232.370000000003</v>
      </c>
      <c r="D18" s="19">
        <v>21006.17</v>
      </c>
      <c r="E18" s="19">
        <v>1226.2</v>
      </c>
      <c r="F18" s="19">
        <v>0</v>
      </c>
      <c r="G18" s="19">
        <v>0</v>
      </c>
    </row>
    <row r="19" spans="1:7" ht="12.75">
      <c r="A19" s="17" t="s">
        <v>22</v>
      </c>
      <c r="B19" s="18">
        <v>33903004</v>
      </c>
      <c r="C19" s="7">
        <f>D19+E19+F19+G19</f>
        <v>32179.98</v>
      </c>
      <c r="D19" s="19">
        <v>27687.25</v>
      </c>
      <c r="E19" s="19">
        <v>4492.73</v>
      </c>
      <c r="F19" s="19">
        <v>0</v>
      </c>
      <c r="G19" s="19">
        <v>0</v>
      </c>
    </row>
    <row r="20" spans="1:7" ht="12.75">
      <c r="A20" s="17" t="s">
        <v>23</v>
      </c>
      <c r="B20" s="18">
        <v>33903005</v>
      </c>
      <c r="C20" s="7">
        <f>D20+E20+F20+G20</f>
        <v>14756.21</v>
      </c>
      <c r="D20" s="19">
        <v>6976.92</v>
      </c>
      <c r="E20" s="19">
        <v>7779.29</v>
      </c>
      <c r="F20" s="19">
        <v>0</v>
      </c>
      <c r="G20" s="19">
        <v>0</v>
      </c>
    </row>
    <row r="21" spans="1:7" ht="12.75">
      <c r="A21" s="17" t="s">
        <v>24</v>
      </c>
      <c r="B21" s="18">
        <v>33903006</v>
      </c>
      <c r="C21" s="7">
        <f>D21+E21+F21+G21</f>
        <v>3765.4</v>
      </c>
      <c r="D21" s="19">
        <v>1950.4</v>
      </c>
      <c r="E21" s="19">
        <v>1815</v>
      </c>
      <c r="F21" s="19">
        <v>0</v>
      </c>
      <c r="G21" s="19">
        <v>0</v>
      </c>
    </row>
    <row r="22" spans="1:7" ht="12.75">
      <c r="A22" s="17" t="s">
        <v>25</v>
      </c>
      <c r="B22" s="18">
        <v>33903007</v>
      </c>
      <c r="C22" s="7">
        <f>D22+E22+F22+G22</f>
        <v>61022.619999999995</v>
      </c>
      <c r="D22" s="19">
        <v>44659.31</v>
      </c>
      <c r="E22" s="19">
        <v>16363.31</v>
      </c>
      <c r="F22" s="19">
        <v>0</v>
      </c>
      <c r="G22" s="19">
        <v>0</v>
      </c>
    </row>
    <row r="23" spans="1:7" ht="12.75">
      <c r="A23" s="17" t="s">
        <v>26</v>
      </c>
      <c r="B23" s="18">
        <v>33903008</v>
      </c>
      <c r="C23" s="7">
        <f>D23+E23+F23+G23</f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2.75">
      <c r="A24" s="17" t="s">
        <v>27</v>
      </c>
      <c r="B24" s="18">
        <v>33903009</v>
      </c>
      <c r="C24" s="7">
        <f>D24+E24+F24+G24</f>
        <v>28368.649999999998</v>
      </c>
      <c r="D24" s="19">
        <v>19149.51</v>
      </c>
      <c r="E24" s="19">
        <v>9219.14</v>
      </c>
      <c r="F24" s="19">
        <v>0</v>
      </c>
      <c r="G24" s="19">
        <v>0</v>
      </c>
    </row>
    <row r="25" spans="1:7" ht="12.75">
      <c r="A25" s="17" t="s">
        <v>28</v>
      </c>
      <c r="B25" s="18">
        <v>33903010</v>
      </c>
      <c r="C25" s="7">
        <f>D25+E25+F25+G25</f>
        <v>31312.51</v>
      </c>
      <c r="D25" s="19">
        <v>2610.53</v>
      </c>
      <c r="E25" s="19">
        <v>27179.21</v>
      </c>
      <c r="F25" s="19">
        <v>1522.77</v>
      </c>
      <c r="G25" s="19">
        <v>0</v>
      </c>
    </row>
    <row r="26" spans="1:7" ht="12.75">
      <c r="A26" s="17" t="s">
        <v>29</v>
      </c>
      <c r="B26" s="18">
        <v>33903011</v>
      </c>
      <c r="C26" s="7">
        <f>D26+E26+F26+G26</f>
        <v>1481.04</v>
      </c>
      <c r="D26" s="19">
        <v>0</v>
      </c>
      <c r="E26" s="19">
        <v>1481.04</v>
      </c>
      <c r="F26" s="19">
        <v>0</v>
      </c>
      <c r="G26" s="19">
        <v>0</v>
      </c>
    </row>
    <row r="27" spans="1:7" ht="12.75">
      <c r="A27" s="17" t="s">
        <v>30</v>
      </c>
      <c r="B27" s="18">
        <v>33903012</v>
      </c>
      <c r="C27" s="7">
        <f>D27+E27+F27+G27</f>
        <v>69.9</v>
      </c>
      <c r="D27" s="19">
        <v>69.9</v>
      </c>
      <c r="E27" s="19">
        <v>0</v>
      </c>
      <c r="F27" s="19">
        <v>0</v>
      </c>
      <c r="G27" s="19">
        <v>0</v>
      </c>
    </row>
    <row r="28" spans="1:7" ht="12.75">
      <c r="A28" s="17" t="s">
        <v>31</v>
      </c>
      <c r="B28" s="18">
        <v>33903013</v>
      </c>
      <c r="C28" s="7">
        <f>D28+E28+F28+G28</f>
        <v>4472.5</v>
      </c>
      <c r="D28" s="19">
        <v>3542.5</v>
      </c>
      <c r="E28" s="19">
        <v>930</v>
      </c>
      <c r="F28" s="19">
        <v>0</v>
      </c>
      <c r="G28" s="19">
        <v>0</v>
      </c>
    </row>
    <row r="29" spans="1:7" ht="12.75">
      <c r="A29" s="17" t="s">
        <v>32</v>
      </c>
      <c r="B29" s="18">
        <v>33903014</v>
      </c>
      <c r="C29" s="7">
        <f>D29+E29+F29+G29</f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2.75">
      <c r="A30" s="17" t="s">
        <v>33</v>
      </c>
      <c r="B30" s="18">
        <v>33903015</v>
      </c>
      <c r="C30" s="7">
        <f>D30+E30+F30+G30</f>
        <v>8714.94</v>
      </c>
      <c r="D30" s="19">
        <v>140</v>
      </c>
      <c r="E30" s="19">
        <v>5253.72</v>
      </c>
      <c r="F30" s="19">
        <v>3321.22</v>
      </c>
      <c r="G30" s="19">
        <v>0</v>
      </c>
    </row>
    <row r="31" spans="1:7" ht="12.75">
      <c r="A31" s="17" t="s">
        <v>34</v>
      </c>
      <c r="B31" s="18">
        <v>33903016</v>
      </c>
      <c r="C31" s="7">
        <f>D31+E31+F31+G31</f>
        <v>10561.79</v>
      </c>
      <c r="D31" s="19">
        <v>9142.27</v>
      </c>
      <c r="E31" s="19">
        <v>1289.52</v>
      </c>
      <c r="F31" s="19">
        <v>130</v>
      </c>
      <c r="G31" s="19">
        <v>0</v>
      </c>
    </row>
    <row r="32" spans="1:7" ht="12.75">
      <c r="A32" s="17" t="s">
        <v>35</v>
      </c>
      <c r="B32" s="18">
        <v>33903017</v>
      </c>
      <c r="C32" s="7">
        <f>D32+E32+F32+G32</f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2.75">
      <c r="A33" s="17" t="s">
        <v>36</v>
      </c>
      <c r="B33" s="18">
        <v>33903018</v>
      </c>
      <c r="C33" s="7">
        <f>D33+E33+F33+G33</f>
        <v>631.08</v>
      </c>
      <c r="D33" s="19">
        <v>503.04</v>
      </c>
      <c r="E33" s="19">
        <v>128.04</v>
      </c>
      <c r="F33" s="19">
        <v>0</v>
      </c>
      <c r="G33" s="19">
        <v>0</v>
      </c>
    </row>
    <row r="34" spans="1:7" ht="12.75">
      <c r="A34" s="17" t="s">
        <v>37</v>
      </c>
      <c r="B34" s="18">
        <v>33903019</v>
      </c>
      <c r="C34" s="7">
        <f>D34+E34+F34+G34</f>
        <v>199</v>
      </c>
      <c r="D34" s="19">
        <v>0</v>
      </c>
      <c r="E34" s="19">
        <v>199</v>
      </c>
      <c r="F34" s="19">
        <v>0</v>
      </c>
      <c r="G34" s="19">
        <v>0</v>
      </c>
    </row>
    <row r="35" spans="1:7" ht="12.75">
      <c r="A35" s="17" t="s">
        <v>38</v>
      </c>
      <c r="B35" s="18">
        <v>33903020</v>
      </c>
      <c r="C35" s="7">
        <f>D35+E35+F35+G35</f>
        <v>240725.74</v>
      </c>
      <c r="D35" s="19">
        <v>220774.38</v>
      </c>
      <c r="E35" s="19">
        <v>19951.36</v>
      </c>
      <c r="F35" s="19">
        <v>0</v>
      </c>
      <c r="G35" s="19">
        <v>0</v>
      </c>
    </row>
    <row r="36" spans="1:7" ht="12.75">
      <c r="A36" s="17" t="s">
        <v>39</v>
      </c>
      <c r="B36" s="18">
        <v>33903021</v>
      </c>
      <c r="C36" s="7">
        <f>D36+E36+F36+G36</f>
        <v>353364.29000000004</v>
      </c>
      <c r="D36" s="19">
        <v>170591.44</v>
      </c>
      <c r="E36" s="19">
        <v>182772.85</v>
      </c>
      <c r="F36" s="19">
        <v>0</v>
      </c>
      <c r="G36" s="19">
        <v>0</v>
      </c>
    </row>
    <row r="37" spans="1:7" ht="12.75">
      <c r="A37" s="17" t="s">
        <v>40</v>
      </c>
      <c r="B37" s="18">
        <v>33903022</v>
      </c>
      <c r="C37" s="7">
        <f>D37+E37+F37+G37</f>
        <v>1745.66</v>
      </c>
      <c r="D37" s="19">
        <v>0</v>
      </c>
      <c r="E37" s="19">
        <v>1745.66</v>
      </c>
      <c r="F37" s="19">
        <v>0</v>
      </c>
      <c r="G37" s="19">
        <v>0</v>
      </c>
    </row>
    <row r="38" spans="1:7" ht="12.75">
      <c r="A38" s="17" t="s">
        <v>41</v>
      </c>
      <c r="B38" s="18">
        <v>33903023</v>
      </c>
      <c r="C38" s="7">
        <f>D38+E38+F38+G38</f>
        <v>3186.5</v>
      </c>
      <c r="D38" s="19">
        <v>3186.5</v>
      </c>
      <c r="E38" s="19">
        <v>0</v>
      </c>
      <c r="F38" s="19">
        <v>0</v>
      </c>
      <c r="G38" s="19">
        <v>0</v>
      </c>
    </row>
    <row r="39" spans="1:7" ht="12.75">
      <c r="A39" s="17" t="s">
        <v>42</v>
      </c>
      <c r="B39" s="18">
        <v>33903024</v>
      </c>
      <c r="C39" s="7">
        <f>D39+E39+F39+G39</f>
        <v>3784.84</v>
      </c>
      <c r="D39" s="19">
        <v>2569.25</v>
      </c>
      <c r="E39" s="19">
        <v>1215.59</v>
      </c>
      <c r="F39" s="19">
        <v>0</v>
      </c>
      <c r="G39" s="19">
        <v>0</v>
      </c>
    </row>
    <row r="40" spans="1:7" ht="12.75">
      <c r="A40" s="17" t="s">
        <v>43</v>
      </c>
      <c r="B40" s="18">
        <v>33903025</v>
      </c>
      <c r="C40" s="7">
        <f>D40+E40+F40+G40</f>
        <v>14962.5</v>
      </c>
      <c r="D40" s="19">
        <v>9691.62</v>
      </c>
      <c r="E40" s="19">
        <v>5270.88</v>
      </c>
      <c r="F40" s="19">
        <v>0</v>
      </c>
      <c r="G40" s="19">
        <v>0</v>
      </c>
    </row>
    <row r="41" spans="1:7" ht="12.75">
      <c r="A41" s="17" t="s">
        <v>44</v>
      </c>
      <c r="B41" s="18">
        <v>33903026</v>
      </c>
      <c r="C41" s="7">
        <f>D41+E41+F41+G41</f>
        <v>0</v>
      </c>
      <c r="D41" s="19">
        <v>0</v>
      </c>
      <c r="E41" s="19">
        <v>0</v>
      </c>
      <c r="F41" s="19">
        <v>0</v>
      </c>
      <c r="G41" s="19">
        <v>0</v>
      </c>
    </row>
    <row r="42" spans="1:7" ht="12.75">
      <c r="A42" s="17" t="s">
        <v>45</v>
      </c>
      <c r="B42" s="18">
        <v>33903027</v>
      </c>
      <c r="C42" s="7">
        <f>D42+E42+F42+G42</f>
        <v>5999.45</v>
      </c>
      <c r="D42" s="19">
        <v>5081.45</v>
      </c>
      <c r="E42" s="19">
        <v>918</v>
      </c>
      <c r="F42" s="19">
        <v>0</v>
      </c>
      <c r="G42" s="19">
        <v>0</v>
      </c>
    </row>
    <row r="43" spans="1:7" ht="12.75">
      <c r="A43" s="17" t="s">
        <v>46</v>
      </c>
      <c r="B43" s="18">
        <v>33903028</v>
      </c>
      <c r="C43" s="7">
        <f>D43+E43+F43+G43</f>
        <v>0</v>
      </c>
      <c r="D43" s="19">
        <v>0</v>
      </c>
      <c r="E43" s="19">
        <v>0</v>
      </c>
      <c r="F43" s="19">
        <v>0</v>
      </c>
      <c r="G43" s="19">
        <v>0</v>
      </c>
    </row>
    <row r="44" spans="1:7" ht="12.75">
      <c r="A44" s="17" t="s">
        <v>47</v>
      </c>
      <c r="B44" s="18">
        <v>33903029</v>
      </c>
      <c r="C44" s="7">
        <f>D44+E44+F44+G44</f>
        <v>19212</v>
      </c>
      <c r="D44" s="19">
        <v>18972</v>
      </c>
      <c r="E44" s="19">
        <v>240</v>
      </c>
      <c r="F44" s="19">
        <v>0</v>
      </c>
      <c r="G44" s="19">
        <v>0</v>
      </c>
    </row>
    <row r="45" spans="1:7" ht="12.75">
      <c r="A45" s="17" t="s">
        <v>48</v>
      </c>
      <c r="B45" s="18">
        <v>33903031</v>
      </c>
      <c r="C45" s="7">
        <f>D45+E45+F45+G45</f>
        <v>480</v>
      </c>
      <c r="D45" s="19">
        <v>0</v>
      </c>
      <c r="E45" s="19">
        <v>480</v>
      </c>
      <c r="F45" s="19">
        <v>0</v>
      </c>
      <c r="G45" s="19">
        <v>0</v>
      </c>
    </row>
    <row r="46" spans="1:7" ht="12.75">
      <c r="A46" s="17" t="s">
        <v>49</v>
      </c>
      <c r="B46" s="18">
        <v>33903033</v>
      </c>
      <c r="C46" s="7">
        <f>D46+E46+F46+G46</f>
        <v>28211.89</v>
      </c>
      <c r="D46" s="19">
        <v>12421.8</v>
      </c>
      <c r="E46" s="19">
        <v>9548.8</v>
      </c>
      <c r="F46" s="19">
        <v>6241.29</v>
      </c>
      <c r="G46" s="19">
        <v>0</v>
      </c>
    </row>
    <row r="47" spans="1:7" ht="12.75">
      <c r="A47" s="17" t="s">
        <v>50</v>
      </c>
      <c r="B47" s="18">
        <v>33903034</v>
      </c>
      <c r="C47" s="7">
        <f>D47+E47+F47+G47</f>
        <v>107</v>
      </c>
      <c r="D47" s="19">
        <v>107</v>
      </c>
      <c r="E47" s="19">
        <v>0</v>
      </c>
      <c r="F47" s="19">
        <v>0</v>
      </c>
      <c r="G47" s="19">
        <v>0</v>
      </c>
    </row>
    <row r="48" spans="1:7" ht="12.75">
      <c r="A48" s="17" t="s">
        <v>51</v>
      </c>
      <c r="B48" s="18">
        <v>33903035</v>
      </c>
      <c r="C48" s="7"/>
      <c r="D48" s="19">
        <v>3121.96</v>
      </c>
      <c r="E48" s="19">
        <v>969.8</v>
      </c>
      <c r="F48" s="19">
        <v>0</v>
      </c>
      <c r="G48" s="19">
        <v>0</v>
      </c>
    </row>
    <row r="49" spans="1:7" ht="12.75">
      <c r="A49" s="17" t="s">
        <v>52</v>
      </c>
      <c r="B49" s="18">
        <v>33903097</v>
      </c>
      <c r="C49" s="7">
        <f>D49+E49+F49+G49</f>
        <v>33815.39</v>
      </c>
      <c r="D49" s="19">
        <v>23820.68</v>
      </c>
      <c r="E49" s="19">
        <v>9994.71</v>
      </c>
      <c r="F49" s="19">
        <v>0</v>
      </c>
      <c r="G49" s="19">
        <v>0</v>
      </c>
    </row>
    <row r="50" spans="1:7" ht="12.75">
      <c r="A50" s="17" t="s">
        <v>53</v>
      </c>
      <c r="B50" s="18">
        <v>33903301</v>
      </c>
      <c r="C50" s="7"/>
      <c r="D50" s="19">
        <v>3429.38</v>
      </c>
      <c r="E50" s="19">
        <v>1362.01</v>
      </c>
      <c r="F50" s="19">
        <v>179.99</v>
      </c>
      <c r="G50" s="19">
        <v>4591.97</v>
      </c>
    </row>
    <row r="51" spans="1:7" ht="12.75">
      <c r="A51" s="17" t="s">
        <v>54</v>
      </c>
      <c r="B51" s="18">
        <v>33903302</v>
      </c>
      <c r="C51" s="7">
        <f>D51+E51+F51+G51</f>
        <v>19745.210000000003</v>
      </c>
      <c r="D51" s="19">
        <v>8201.87</v>
      </c>
      <c r="E51" s="19">
        <v>8870.61</v>
      </c>
      <c r="F51" s="19">
        <v>2672.73</v>
      </c>
      <c r="G51" s="19">
        <v>0</v>
      </c>
    </row>
    <row r="52" spans="1:7" ht="12.75">
      <c r="A52" s="17" t="s">
        <v>55</v>
      </c>
      <c r="B52" s="18">
        <v>33903303</v>
      </c>
      <c r="C52" s="7">
        <f>D52+E52+F52+G52</f>
        <v>13000</v>
      </c>
      <c r="D52" s="19">
        <v>7000</v>
      </c>
      <c r="E52" s="19">
        <v>6000</v>
      </c>
      <c r="F52" s="19">
        <v>0</v>
      </c>
      <c r="G52" s="19">
        <v>0</v>
      </c>
    </row>
    <row r="53" spans="1:7" ht="12.75">
      <c r="A53" s="17" t="s">
        <v>56</v>
      </c>
      <c r="B53" s="18">
        <v>33903602</v>
      </c>
      <c r="C53" s="7">
        <f>D53+E53+F53+G53</f>
        <v>58460.4</v>
      </c>
      <c r="D53" s="19">
        <v>1600</v>
      </c>
      <c r="E53" s="19">
        <v>56860.4</v>
      </c>
      <c r="F53" s="19">
        <v>0</v>
      </c>
      <c r="G53" s="19">
        <v>0</v>
      </c>
    </row>
    <row r="54" spans="1:7" ht="12.75">
      <c r="A54" s="17" t="s">
        <v>57</v>
      </c>
      <c r="B54" s="18">
        <v>33903603</v>
      </c>
      <c r="C54" s="7">
        <f>D54+E54+F54+G54</f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2.75">
      <c r="A55" s="17" t="s">
        <v>58</v>
      </c>
      <c r="B55" s="18">
        <v>33903604</v>
      </c>
      <c r="C55" s="7">
        <f>D55+E55+F55+G55</f>
        <v>0</v>
      </c>
      <c r="D55" s="19"/>
      <c r="E55" s="19">
        <v>0</v>
      </c>
      <c r="F55" s="19">
        <v>0</v>
      </c>
      <c r="G55" s="19">
        <v>0</v>
      </c>
    </row>
    <row r="56" spans="1:7" ht="12.75">
      <c r="A56" s="17" t="s">
        <v>59</v>
      </c>
      <c r="B56" s="18">
        <v>33903605</v>
      </c>
      <c r="C56" s="7">
        <f>D56+E56+F56+G56</f>
        <v>0</v>
      </c>
      <c r="D56" s="19">
        <v>0</v>
      </c>
      <c r="E56" s="19">
        <v>0</v>
      </c>
      <c r="F56" s="19">
        <v>0</v>
      </c>
      <c r="G56" s="19">
        <v>0</v>
      </c>
    </row>
    <row r="57" spans="1:7" ht="12.75">
      <c r="A57" s="17" t="s">
        <v>60</v>
      </c>
      <c r="B57" s="18">
        <v>33903607</v>
      </c>
      <c r="C57" s="7">
        <f>D57+E57+F57+G57</f>
        <v>4434.9</v>
      </c>
      <c r="D57" s="19">
        <v>111</v>
      </c>
      <c r="E57" s="19">
        <v>4323.9</v>
      </c>
      <c r="F57" s="19">
        <v>0</v>
      </c>
      <c r="G57" s="19">
        <v>0</v>
      </c>
    </row>
    <row r="58" spans="1:7" ht="12.75">
      <c r="A58" s="17" t="s">
        <v>61</v>
      </c>
      <c r="B58" s="18">
        <v>33903608</v>
      </c>
      <c r="C58" s="7">
        <f>D58+E58+F58+G58</f>
        <v>10753.550000000001</v>
      </c>
      <c r="D58" s="19">
        <v>0</v>
      </c>
      <c r="E58" s="19">
        <v>10753.55</v>
      </c>
      <c r="F58" s="19">
        <v>0</v>
      </c>
      <c r="G58" s="19">
        <v>0</v>
      </c>
    </row>
    <row r="59" spans="1:7" ht="12.75">
      <c r="A59" s="17" t="s">
        <v>62</v>
      </c>
      <c r="B59" s="18">
        <v>33903609</v>
      </c>
      <c r="C59" s="7">
        <f>D59+E59+F59+G59</f>
        <v>750</v>
      </c>
      <c r="D59" s="19">
        <v>0</v>
      </c>
      <c r="E59" s="19">
        <v>750</v>
      </c>
      <c r="F59" s="19">
        <v>0</v>
      </c>
      <c r="G59" s="19">
        <v>0</v>
      </c>
    </row>
    <row r="60" spans="1:7" ht="12.75">
      <c r="A60" s="17" t="s">
        <v>63</v>
      </c>
      <c r="B60" s="18">
        <v>33903611</v>
      </c>
      <c r="C60" s="7">
        <f>D60+E60+F60+G60</f>
        <v>80</v>
      </c>
      <c r="D60" s="19">
        <v>0</v>
      </c>
      <c r="E60" s="19">
        <v>80</v>
      </c>
      <c r="F60" s="19">
        <v>0</v>
      </c>
      <c r="G60" s="19">
        <v>0</v>
      </c>
    </row>
    <row r="61" spans="1:7" ht="12.75">
      <c r="A61" s="17" t="s">
        <v>64</v>
      </c>
      <c r="B61" s="18">
        <v>33903613</v>
      </c>
      <c r="C61" s="7">
        <f>D61+E61+F61+G61</f>
        <v>100</v>
      </c>
      <c r="D61" s="19">
        <v>0</v>
      </c>
      <c r="E61" s="19">
        <v>100</v>
      </c>
      <c r="F61" s="19">
        <v>0</v>
      </c>
      <c r="G61" s="19">
        <v>0</v>
      </c>
    </row>
    <row r="62" spans="1:7" ht="12.75">
      <c r="A62" s="17" t="s">
        <v>65</v>
      </c>
      <c r="B62" s="18">
        <v>33903701</v>
      </c>
      <c r="C62" s="7">
        <f>D62+E62+F62+G62</f>
        <v>3599.65</v>
      </c>
      <c r="D62" s="19">
        <v>1957.2</v>
      </c>
      <c r="E62" s="19">
        <v>1642.45</v>
      </c>
      <c r="F62" s="19">
        <v>0</v>
      </c>
      <c r="G62" s="19">
        <v>0</v>
      </c>
    </row>
    <row r="63" spans="1:7" ht="12.75">
      <c r="A63" s="17" t="s">
        <v>66</v>
      </c>
      <c r="B63" s="18">
        <v>33903702</v>
      </c>
      <c r="C63" s="7">
        <f>D63+E63+F63+G63</f>
        <v>0</v>
      </c>
      <c r="D63" s="19">
        <v>0</v>
      </c>
      <c r="E63" s="19">
        <v>0</v>
      </c>
      <c r="F63" s="19">
        <v>0</v>
      </c>
      <c r="G63" s="19">
        <v>0</v>
      </c>
    </row>
    <row r="64" spans="1:7" ht="12.75">
      <c r="A64" s="17" t="s">
        <v>67</v>
      </c>
      <c r="B64" s="18">
        <v>33903704</v>
      </c>
      <c r="C64" s="7">
        <f>D64+E64+F64+G64</f>
        <v>0</v>
      </c>
      <c r="D64" s="19">
        <v>0</v>
      </c>
      <c r="E64" s="19">
        <v>0</v>
      </c>
      <c r="F64" s="19">
        <v>0</v>
      </c>
      <c r="G64" s="19">
        <v>0</v>
      </c>
    </row>
    <row r="65" spans="1:7" ht="12.75">
      <c r="A65" s="17" t="s">
        <v>68</v>
      </c>
      <c r="B65" s="18">
        <v>33903901</v>
      </c>
      <c r="C65" s="7">
        <f>D65+E65+F65+G65</f>
        <v>14201.75</v>
      </c>
      <c r="D65" s="19">
        <v>12072.75</v>
      </c>
      <c r="E65" s="19">
        <v>2129</v>
      </c>
      <c r="F65" s="19">
        <v>0</v>
      </c>
      <c r="G65" s="19">
        <v>0</v>
      </c>
    </row>
    <row r="66" spans="1:7" ht="12.75">
      <c r="A66" s="17" t="s">
        <v>69</v>
      </c>
      <c r="B66" s="18">
        <v>33903902</v>
      </c>
      <c r="C66" s="7">
        <f>D66+E66+F66+G66</f>
        <v>40707.5</v>
      </c>
      <c r="D66" s="19">
        <v>34433.48</v>
      </c>
      <c r="E66" s="19">
        <v>0</v>
      </c>
      <c r="F66" s="19">
        <v>6274.02</v>
      </c>
      <c r="G66" s="19">
        <v>0</v>
      </c>
    </row>
    <row r="67" spans="1:7" ht="12.75">
      <c r="A67" s="17" t="s">
        <v>70</v>
      </c>
      <c r="B67" s="18">
        <v>33903903</v>
      </c>
      <c r="C67" s="7">
        <f>D67+E67+F67+G67</f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2.75">
      <c r="A68" s="17" t="s">
        <v>71</v>
      </c>
      <c r="B68" s="18">
        <v>33903904</v>
      </c>
      <c r="C68" s="7">
        <f>D68+E68+F68+G68</f>
        <v>101328.64000000001</v>
      </c>
      <c r="D68" s="19">
        <v>8916.6</v>
      </c>
      <c r="E68" s="19">
        <v>92112.04</v>
      </c>
      <c r="F68" s="19">
        <v>300</v>
      </c>
      <c r="G68" s="19">
        <v>0</v>
      </c>
    </row>
    <row r="69" spans="1:7" ht="12.75">
      <c r="A69" s="17" t="s">
        <v>72</v>
      </c>
      <c r="B69" s="18">
        <v>33903905</v>
      </c>
      <c r="C69" s="7">
        <f>D69+E69+F69+G69</f>
        <v>2231.92</v>
      </c>
      <c r="D69" s="19">
        <v>1091.92</v>
      </c>
      <c r="E69" s="19">
        <v>0</v>
      </c>
      <c r="F69" s="19">
        <v>1140</v>
      </c>
      <c r="G69" s="19">
        <v>0</v>
      </c>
    </row>
    <row r="70" spans="1:7" ht="12.75">
      <c r="A70" s="17" t="s">
        <v>73</v>
      </c>
      <c r="B70" s="18">
        <v>33903906</v>
      </c>
      <c r="C70" s="7">
        <f>D70+E70+F70+G70</f>
        <v>269660.96</v>
      </c>
      <c r="D70" s="19">
        <v>269660.96</v>
      </c>
      <c r="E70" s="19">
        <v>0</v>
      </c>
      <c r="F70" s="19">
        <v>0</v>
      </c>
      <c r="G70" s="19">
        <v>0</v>
      </c>
    </row>
    <row r="71" spans="1:7" ht="12.75">
      <c r="A71" s="17" t="s">
        <v>74</v>
      </c>
      <c r="B71" s="18">
        <v>33903907</v>
      </c>
      <c r="C71" s="7">
        <f>D71+E71+F71+G71</f>
        <v>83849.94</v>
      </c>
      <c r="D71" s="19">
        <v>83849.94</v>
      </c>
      <c r="E71" s="19">
        <v>0</v>
      </c>
      <c r="F71" s="19">
        <v>0</v>
      </c>
      <c r="G71" s="19">
        <v>0</v>
      </c>
    </row>
    <row r="72" spans="1:7" ht="12.75">
      <c r="A72" s="17" t="s">
        <v>75</v>
      </c>
      <c r="B72" s="18">
        <v>33903908</v>
      </c>
      <c r="C72" s="7">
        <f>D72+E72+F72+G72</f>
        <v>7020</v>
      </c>
      <c r="D72" s="19">
        <v>0</v>
      </c>
      <c r="E72" s="19">
        <v>7020</v>
      </c>
      <c r="F72" s="19">
        <v>0</v>
      </c>
      <c r="G72" s="19">
        <v>0</v>
      </c>
    </row>
    <row r="73" spans="1:7" ht="12.75">
      <c r="A73" s="17" t="s">
        <v>76</v>
      </c>
      <c r="B73" s="18">
        <v>33903909</v>
      </c>
      <c r="C73" s="7">
        <f>D73+E73+F73+G73</f>
        <v>725</v>
      </c>
      <c r="D73" s="19">
        <v>0</v>
      </c>
      <c r="E73" s="19">
        <v>725</v>
      </c>
      <c r="F73" s="19">
        <v>0</v>
      </c>
      <c r="G73" s="19">
        <v>0</v>
      </c>
    </row>
    <row r="74" spans="1:7" ht="12.75">
      <c r="A74" s="17" t="s">
        <v>77</v>
      </c>
      <c r="B74" s="18">
        <v>33903910</v>
      </c>
      <c r="C74" s="7">
        <f>D74+E74+F74+G74</f>
        <v>1784</v>
      </c>
      <c r="D74" s="19">
        <v>1234</v>
      </c>
      <c r="E74" s="19">
        <v>550</v>
      </c>
      <c r="F74" s="19">
        <v>0</v>
      </c>
      <c r="G74" s="19">
        <v>0</v>
      </c>
    </row>
    <row r="75" spans="1:7" ht="12.75">
      <c r="A75" s="17" t="s">
        <v>78</v>
      </c>
      <c r="B75" s="18">
        <v>33903911</v>
      </c>
      <c r="C75" s="7">
        <f>D75+E75+F75+G75</f>
        <v>790</v>
      </c>
      <c r="D75" s="19">
        <v>630</v>
      </c>
      <c r="E75" s="19">
        <v>160</v>
      </c>
      <c r="F75" s="19">
        <v>0</v>
      </c>
      <c r="G75" s="19">
        <v>0</v>
      </c>
    </row>
    <row r="76" spans="1:7" ht="12.75">
      <c r="A76" s="17" t="s">
        <v>79</v>
      </c>
      <c r="B76" s="18">
        <v>33903912</v>
      </c>
      <c r="C76" s="7">
        <f>D76+E76+F76+G76</f>
        <v>19818.36</v>
      </c>
      <c r="D76" s="19">
        <v>9944.93</v>
      </c>
      <c r="E76" s="19">
        <v>9659.15</v>
      </c>
      <c r="F76" s="19">
        <v>0</v>
      </c>
      <c r="G76" s="19">
        <v>214.28</v>
      </c>
    </row>
    <row r="77" spans="1:7" ht="12.75">
      <c r="A77" s="17" t="s">
        <v>80</v>
      </c>
      <c r="B77" s="18">
        <v>33903913</v>
      </c>
      <c r="C77" s="7">
        <f>D77+E77+F77+G77</f>
        <v>23613.260000000002</v>
      </c>
      <c r="D77" s="19">
        <v>5996.2</v>
      </c>
      <c r="E77" s="19">
        <v>17617.06</v>
      </c>
      <c r="F77" s="19">
        <v>0</v>
      </c>
      <c r="G77" s="19">
        <v>0</v>
      </c>
    </row>
    <row r="78" spans="1:7" ht="12.75">
      <c r="A78" s="17" t="s">
        <v>81</v>
      </c>
      <c r="B78" s="18">
        <v>33903914</v>
      </c>
      <c r="C78" s="7">
        <f>D78+E78+F78+G78</f>
        <v>7636.74</v>
      </c>
      <c r="D78" s="19">
        <v>4346.76</v>
      </c>
      <c r="E78" s="19">
        <v>3289.98</v>
      </c>
      <c r="F78" s="19">
        <v>0</v>
      </c>
      <c r="G78" s="19">
        <v>0</v>
      </c>
    </row>
    <row r="79" spans="1:7" ht="12.75">
      <c r="A79" s="17" t="s">
        <v>82</v>
      </c>
      <c r="B79" s="18">
        <v>33903915</v>
      </c>
      <c r="C79" s="7">
        <f>D79+E79+F79+G79</f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2.75">
      <c r="A80" s="17" t="s">
        <v>83</v>
      </c>
      <c r="B80" s="18">
        <v>33903916</v>
      </c>
      <c r="C80" s="7">
        <f>D80+E80+F80+G80</f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2.75">
      <c r="A81" s="17" t="s">
        <v>84</v>
      </c>
      <c r="B81" s="18">
        <v>33903917</v>
      </c>
      <c r="C81" s="7">
        <f>D81+E81+F81+G81</f>
        <v>0</v>
      </c>
      <c r="D81" s="19">
        <v>0</v>
      </c>
      <c r="E81" s="19">
        <v>0</v>
      </c>
      <c r="F81" s="19">
        <v>0</v>
      </c>
      <c r="G81" s="19">
        <v>0</v>
      </c>
    </row>
    <row r="82" spans="1:7" ht="12.75">
      <c r="A82" s="17" t="s">
        <v>85</v>
      </c>
      <c r="B82" s="18">
        <v>33903918</v>
      </c>
      <c r="C82" s="7">
        <f>D82+E82+F82+G82</f>
        <v>3685.78</v>
      </c>
      <c r="D82" s="19">
        <v>445.52</v>
      </c>
      <c r="E82" s="19">
        <v>3076.51</v>
      </c>
      <c r="F82" s="19">
        <v>125.55</v>
      </c>
      <c r="G82" s="19">
        <v>38.2</v>
      </c>
    </row>
    <row r="83" spans="1:7" ht="12.75">
      <c r="A83" s="17" t="s">
        <v>86</v>
      </c>
      <c r="B83" s="18">
        <v>33903919</v>
      </c>
      <c r="C83" s="7">
        <f>D83+E83+F83+G83</f>
        <v>0</v>
      </c>
      <c r="D83" s="19">
        <v>0</v>
      </c>
      <c r="E83" s="19">
        <v>0</v>
      </c>
      <c r="F83" s="19">
        <v>0</v>
      </c>
      <c r="G83" s="19">
        <v>0</v>
      </c>
    </row>
    <row r="84" spans="1:7" ht="12.75">
      <c r="A84" s="17" t="s">
        <v>87</v>
      </c>
      <c r="B84" s="18">
        <v>33903920</v>
      </c>
      <c r="C84" s="7">
        <f>D84+E84+F84+G84</f>
        <v>628.33</v>
      </c>
      <c r="D84" s="19">
        <v>178.33</v>
      </c>
      <c r="E84" s="19">
        <v>450</v>
      </c>
      <c r="F84" s="19">
        <v>0</v>
      </c>
      <c r="G84" s="19">
        <v>0</v>
      </c>
    </row>
    <row r="85" spans="1:7" ht="12.75">
      <c r="A85" s="17" t="s">
        <v>88</v>
      </c>
      <c r="B85" s="18">
        <v>33903921</v>
      </c>
      <c r="C85" s="7">
        <f>D85+E85+F85+G85</f>
        <v>150</v>
      </c>
      <c r="D85" s="19">
        <v>0</v>
      </c>
      <c r="E85" s="19">
        <v>150</v>
      </c>
      <c r="F85" s="19">
        <v>0</v>
      </c>
      <c r="G85" s="19">
        <v>0</v>
      </c>
    </row>
    <row r="86" spans="1:7" ht="12.75">
      <c r="A86" s="17" t="s">
        <v>89</v>
      </c>
      <c r="B86" s="18">
        <v>33903922</v>
      </c>
      <c r="C86" s="7">
        <f>D86+E86+F86+G86</f>
        <v>398829.66000000003</v>
      </c>
      <c r="D86" s="19">
        <v>540</v>
      </c>
      <c r="E86" s="19">
        <v>398289.66</v>
      </c>
      <c r="F86" s="19">
        <v>0</v>
      </c>
      <c r="G86" s="19">
        <v>0</v>
      </c>
    </row>
    <row r="87" spans="1:7" ht="12.75">
      <c r="A87" s="17" t="s">
        <v>90</v>
      </c>
      <c r="B87" s="18">
        <v>33903923</v>
      </c>
      <c r="C87" s="7">
        <f>D87+E87+F87+G87</f>
        <v>32793.71</v>
      </c>
      <c r="D87" s="19">
        <v>0</v>
      </c>
      <c r="E87" s="19">
        <v>32793.71</v>
      </c>
      <c r="F87" s="19">
        <v>0</v>
      </c>
      <c r="G87" s="19">
        <v>0</v>
      </c>
    </row>
    <row r="88" spans="1:7" ht="12.75">
      <c r="A88" s="17" t="s">
        <v>91</v>
      </c>
      <c r="B88" s="18">
        <v>33903924</v>
      </c>
      <c r="C88" s="7">
        <f>D88+E88+F88+G88</f>
        <v>8650.68</v>
      </c>
      <c r="D88" s="19">
        <v>1005</v>
      </c>
      <c r="E88" s="19">
        <v>7355.68</v>
      </c>
      <c r="F88" s="19">
        <v>0</v>
      </c>
      <c r="G88" s="19">
        <v>290</v>
      </c>
    </row>
    <row r="89" spans="1:7" ht="12.75">
      <c r="A89" s="17" t="s">
        <v>92</v>
      </c>
      <c r="B89" s="18">
        <v>33903925</v>
      </c>
      <c r="C89" s="7">
        <f>D89+E89+F89+G89</f>
        <v>60274.90000000001</v>
      </c>
      <c r="D89" s="19">
        <v>2518.91</v>
      </c>
      <c r="E89" s="19">
        <v>4650.03</v>
      </c>
      <c r="F89" s="19">
        <v>36065.05</v>
      </c>
      <c r="G89" s="19">
        <v>17040.91</v>
      </c>
    </row>
    <row r="90" spans="1:7" ht="12.75">
      <c r="A90" s="17" t="s">
        <v>93</v>
      </c>
      <c r="B90" s="18">
        <v>33903926</v>
      </c>
      <c r="C90" s="7">
        <f>D90+E90+F90+G90</f>
        <v>339</v>
      </c>
      <c r="D90" s="19">
        <v>0</v>
      </c>
      <c r="E90" s="19">
        <v>339</v>
      </c>
      <c r="F90" s="19">
        <v>0</v>
      </c>
      <c r="G90" s="19">
        <v>0</v>
      </c>
    </row>
    <row r="91" spans="1:7" ht="12.75">
      <c r="A91" s="17" t="s">
        <v>94</v>
      </c>
      <c r="B91" s="18">
        <v>33903927</v>
      </c>
      <c r="C91" s="7">
        <f>D91+E91+F91+G91</f>
        <v>11684.890000000001</v>
      </c>
      <c r="D91" s="19">
        <v>11347.28</v>
      </c>
      <c r="E91" s="19">
        <v>337.61</v>
      </c>
      <c r="F91" s="19">
        <v>0</v>
      </c>
      <c r="G91" s="19">
        <v>0</v>
      </c>
    </row>
    <row r="92" spans="1:7" ht="12.75">
      <c r="A92" s="17" t="s">
        <v>95</v>
      </c>
      <c r="B92" s="18">
        <v>33903928</v>
      </c>
      <c r="C92" s="7">
        <f>D92+E92+F92+G92</f>
        <v>1662.6699999999998</v>
      </c>
      <c r="D92" s="19">
        <v>1177.1</v>
      </c>
      <c r="E92" s="19">
        <v>485.57</v>
      </c>
      <c r="F92" s="19">
        <v>0</v>
      </c>
      <c r="G92" s="19">
        <v>0</v>
      </c>
    </row>
    <row r="93" spans="1:7" ht="12.75">
      <c r="A93" s="17" t="s">
        <v>96</v>
      </c>
      <c r="B93" s="18">
        <v>33903929</v>
      </c>
      <c r="C93" s="7">
        <f>D93+E93+F93+G93</f>
        <v>824.86</v>
      </c>
      <c r="D93" s="21">
        <v>707.86</v>
      </c>
      <c r="E93" s="19">
        <v>117</v>
      </c>
      <c r="F93" s="19">
        <v>0</v>
      </c>
      <c r="G93" s="19">
        <v>0</v>
      </c>
    </row>
    <row r="94" spans="1:7" ht="12.75">
      <c r="A94" s="17" t="s">
        <v>97</v>
      </c>
      <c r="B94" s="18">
        <v>33903930</v>
      </c>
      <c r="C94" s="7">
        <f>D94+E94+F94+G94</f>
        <v>7835.3</v>
      </c>
      <c r="D94" s="19">
        <v>5672.18</v>
      </c>
      <c r="E94" s="19">
        <v>2163.12</v>
      </c>
      <c r="F94" s="19">
        <v>0</v>
      </c>
      <c r="G94" s="19">
        <v>0</v>
      </c>
    </row>
    <row r="95" spans="1:7" ht="12.75">
      <c r="A95" s="17" t="s">
        <v>98</v>
      </c>
      <c r="B95" s="18">
        <v>33903931</v>
      </c>
      <c r="C95" s="7">
        <f>D95+E95+F95+G95</f>
        <v>11676.570000000002</v>
      </c>
      <c r="D95" s="19">
        <v>3245.2</v>
      </c>
      <c r="E95" s="19">
        <v>8341.37</v>
      </c>
      <c r="F95" s="19">
        <v>90</v>
      </c>
      <c r="G95" s="19">
        <v>0</v>
      </c>
    </row>
    <row r="96" spans="1:7" ht="12.75">
      <c r="A96" s="17" t="s">
        <v>99</v>
      </c>
      <c r="B96" s="18">
        <v>33903932</v>
      </c>
      <c r="C96" s="7">
        <f>D96+E96+F96+G96</f>
        <v>671.04</v>
      </c>
      <c r="D96" s="19">
        <v>361.84</v>
      </c>
      <c r="E96" s="19">
        <v>305.7</v>
      </c>
      <c r="F96" s="19">
        <v>3.5</v>
      </c>
      <c r="G96" s="19">
        <v>0</v>
      </c>
    </row>
    <row r="97" spans="1:7" ht="12.75">
      <c r="A97" s="17" t="s">
        <v>100</v>
      </c>
      <c r="B97" s="18">
        <v>33903933</v>
      </c>
      <c r="C97" s="7">
        <f>D97+E97+F97+G97</f>
        <v>109102.5</v>
      </c>
      <c r="D97" s="19">
        <v>22533.5</v>
      </c>
      <c r="E97" s="19">
        <v>86569</v>
      </c>
      <c r="F97" s="19">
        <v>0</v>
      </c>
      <c r="G97" s="19">
        <v>0</v>
      </c>
    </row>
    <row r="98" spans="1:7" ht="12.75">
      <c r="A98" s="17" t="s">
        <v>101</v>
      </c>
      <c r="B98" s="18">
        <v>33903934</v>
      </c>
      <c r="C98" s="7">
        <f>D98+E98+F98+G98</f>
        <v>0</v>
      </c>
      <c r="D98" s="19">
        <v>0</v>
      </c>
      <c r="E98" s="19">
        <v>0</v>
      </c>
      <c r="F98" s="19">
        <v>0</v>
      </c>
      <c r="G98" s="19">
        <v>0</v>
      </c>
    </row>
    <row r="99" spans="1:7" ht="12.75">
      <c r="A99" s="17" t="s">
        <v>102</v>
      </c>
      <c r="B99" s="18">
        <v>33903935</v>
      </c>
      <c r="C99" s="7">
        <f>D99+E99+F99+G99</f>
        <v>155.16</v>
      </c>
      <c r="D99" s="19">
        <v>0</v>
      </c>
      <c r="E99" s="19">
        <v>155.16</v>
      </c>
      <c r="F99" s="19">
        <v>0</v>
      </c>
      <c r="G99" s="19">
        <v>0</v>
      </c>
    </row>
    <row r="100" spans="1:7" ht="12.75">
      <c r="A100" s="17" t="s">
        <v>103</v>
      </c>
      <c r="B100" s="18">
        <v>33903936</v>
      </c>
      <c r="C100" s="7">
        <f>D100+E100+F100+G100</f>
        <v>88803.76000000001</v>
      </c>
      <c r="D100" s="19">
        <v>47873.21</v>
      </c>
      <c r="E100" s="19">
        <v>40930.55</v>
      </c>
      <c r="F100" s="19">
        <v>0</v>
      </c>
      <c r="G100" s="19">
        <v>0</v>
      </c>
    </row>
    <row r="101" spans="1:7" ht="12.75">
      <c r="A101" s="17" t="s">
        <v>104</v>
      </c>
      <c r="B101" s="18">
        <v>33903937</v>
      </c>
      <c r="C101" s="7">
        <f>D101+E101+F101+G101</f>
        <v>0</v>
      </c>
      <c r="D101" s="19">
        <v>0</v>
      </c>
      <c r="E101" s="19">
        <v>0</v>
      </c>
      <c r="F101" s="19">
        <v>0</v>
      </c>
      <c r="G101" s="19">
        <v>0</v>
      </c>
    </row>
    <row r="102" spans="1:7" ht="12.75">
      <c r="A102" s="17" t="s">
        <v>105</v>
      </c>
      <c r="B102" s="18">
        <v>33903938</v>
      </c>
      <c r="C102" s="7">
        <f>D102+E102+F102+G102</f>
        <v>575</v>
      </c>
      <c r="D102" s="19">
        <v>575</v>
      </c>
      <c r="E102" s="19">
        <v>0</v>
      </c>
      <c r="F102" s="19">
        <v>0</v>
      </c>
      <c r="G102" s="19">
        <v>0</v>
      </c>
    </row>
    <row r="103" spans="1:7" ht="12.75">
      <c r="A103" s="17" t="s">
        <v>106</v>
      </c>
      <c r="B103" s="18">
        <v>33903939</v>
      </c>
      <c r="C103" s="7">
        <f>D103+E103+F103+G103</f>
        <v>20140.32</v>
      </c>
      <c r="D103" s="19">
        <v>2764.48</v>
      </c>
      <c r="E103" s="19">
        <v>15706</v>
      </c>
      <c r="F103" s="19">
        <v>1669.84</v>
      </c>
      <c r="G103" s="19">
        <v>0</v>
      </c>
    </row>
    <row r="104" spans="1:7" ht="12.75">
      <c r="A104" s="17" t="s">
        <v>107</v>
      </c>
      <c r="B104" s="18">
        <v>33903941</v>
      </c>
      <c r="C104" s="7">
        <f>D104+E104+F104+G104</f>
        <v>9533</v>
      </c>
      <c r="D104" s="19">
        <v>2209.21</v>
      </c>
      <c r="E104" s="19">
        <v>6723.79</v>
      </c>
      <c r="F104" s="19">
        <v>600</v>
      </c>
      <c r="G104" s="19">
        <v>0</v>
      </c>
    </row>
    <row r="105" spans="1:7" ht="12.75">
      <c r="A105" s="17" t="s">
        <v>108</v>
      </c>
      <c r="B105" s="18">
        <v>33903942</v>
      </c>
      <c r="C105" s="7">
        <f>D105+E105+F105+G105</f>
        <v>1258</v>
      </c>
      <c r="D105" s="19">
        <v>1026</v>
      </c>
      <c r="E105" s="19">
        <v>232</v>
      </c>
      <c r="F105" s="19">
        <v>0</v>
      </c>
      <c r="G105" s="19">
        <v>0</v>
      </c>
    </row>
    <row r="106" spans="1:7" ht="12.75">
      <c r="A106" s="17" t="s">
        <v>109</v>
      </c>
      <c r="B106" s="18">
        <v>33903945</v>
      </c>
      <c r="C106" s="7">
        <f>D106+E106+F106+G106</f>
        <v>22228.96</v>
      </c>
      <c r="D106" s="19">
        <v>7475.41</v>
      </c>
      <c r="E106" s="19">
        <v>14753.55</v>
      </c>
      <c r="F106" s="19">
        <v>0</v>
      </c>
      <c r="G106" s="19">
        <v>0</v>
      </c>
    </row>
    <row r="107" spans="1:7" ht="12.75">
      <c r="A107" s="17" t="s">
        <v>110</v>
      </c>
      <c r="B107" s="18">
        <v>33903946</v>
      </c>
      <c r="C107" s="7">
        <f>D107+E107+F107+G107</f>
        <v>130</v>
      </c>
      <c r="D107" s="19">
        <v>0</v>
      </c>
      <c r="E107" s="19">
        <v>130</v>
      </c>
      <c r="F107" s="19">
        <v>0</v>
      </c>
      <c r="G107" s="19">
        <v>0</v>
      </c>
    </row>
    <row r="108" spans="1:7" ht="12.75">
      <c r="A108" s="17" t="s">
        <v>111</v>
      </c>
      <c r="B108" s="18">
        <v>33903947</v>
      </c>
      <c r="C108" s="7">
        <f>D108+E108+F108+G108</f>
        <v>0</v>
      </c>
      <c r="D108" s="19">
        <v>0</v>
      </c>
      <c r="E108" s="19">
        <v>0</v>
      </c>
      <c r="F108" s="19">
        <v>0</v>
      </c>
      <c r="G108" s="19">
        <v>0</v>
      </c>
    </row>
    <row r="109" spans="1:7" ht="12.75">
      <c r="A109" s="17" t="s">
        <v>112</v>
      </c>
      <c r="B109" s="18">
        <v>33903948</v>
      </c>
      <c r="C109" s="7">
        <f>D109+E109+F109+G109</f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7" ht="12.75">
      <c r="A110" s="17" t="s">
        <v>113</v>
      </c>
      <c r="B110" s="18">
        <v>33903949</v>
      </c>
      <c r="C110" s="7">
        <f>D110+E110+F110+G110</f>
        <v>8185.17</v>
      </c>
      <c r="D110" s="19">
        <v>528.01</v>
      </c>
      <c r="E110" s="19">
        <v>7657.16</v>
      </c>
      <c r="F110" s="19">
        <v>0</v>
      </c>
      <c r="G110" s="19">
        <v>0</v>
      </c>
    </row>
    <row r="111" spans="1:7" ht="12.75">
      <c r="A111" s="17" t="s">
        <v>114</v>
      </c>
      <c r="B111" s="18">
        <v>33903950</v>
      </c>
      <c r="C111" s="7">
        <f>D111+E111+F111+G111</f>
        <v>541</v>
      </c>
      <c r="D111" s="19">
        <v>468</v>
      </c>
      <c r="E111" s="19">
        <v>73</v>
      </c>
      <c r="F111" s="19">
        <v>0</v>
      </c>
      <c r="G111" s="19">
        <v>0</v>
      </c>
    </row>
    <row r="112" spans="1:7" ht="12.75">
      <c r="A112" s="17" t="s">
        <v>115</v>
      </c>
      <c r="B112" s="18">
        <v>33903951</v>
      </c>
      <c r="C112" s="7">
        <f>D112+E112+F112+G112</f>
        <v>496.5</v>
      </c>
      <c r="D112" s="19">
        <v>300</v>
      </c>
      <c r="E112" s="19">
        <v>196.5</v>
      </c>
      <c r="F112" s="19">
        <v>0</v>
      </c>
      <c r="G112" s="19">
        <v>0</v>
      </c>
    </row>
    <row r="113" spans="1:7" ht="12.75">
      <c r="A113" s="17" t="s">
        <v>116</v>
      </c>
      <c r="B113" s="18">
        <v>33903952</v>
      </c>
      <c r="C113" s="7">
        <f>D113+E113+F113+G113</f>
        <v>0</v>
      </c>
      <c r="D113" s="19"/>
      <c r="E113" s="19">
        <v>0</v>
      </c>
      <c r="F113" s="19">
        <v>0</v>
      </c>
      <c r="G113" s="19">
        <v>0</v>
      </c>
    </row>
    <row r="114" spans="1:7" ht="12.75">
      <c r="A114" s="17" t="s">
        <v>63</v>
      </c>
      <c r="B114" s="18">
        <v>33903954</v>
      </c>
      <c r="C114" s="7">
        <f>D114+E114+F114+G114</f>
        <v>0</v>
      </c>
      <c r="D114" s="19"/>
      <c r="E114" s="19">
        <v>0</v>
      </c>
      <c r="F114" s="19">
        <v>0</v>
      </c>
      <c r="G114" s="19">
        <v>0</v>
      </c>
    </row>
    <row r="115" spans="1:7" ht="12.75">
      <c r="A115" s="17" t="s">
        <v>117</v>
      </c>
      <c r="B115" s="18">
        <v>33903958</v>
      </c>
      <c r="C115" s="7">
        <f>D115+E115+F115+G115</f>
        <v>1780.04</v>
      </c>
      <c r="D115" s="19">
        <v>1600.04</v>
      </c>
      <c r="E115" s="19">
        <v>180</v>
      </c>
      <c r="F115" s="19">
        <v>0</v>
      </c>
      <c r="G115" s="19">
        <v>0</v>
      </c>
    </row>
    <row r="116" spans="1:7" ht="12.75">
      <c r="A116" s="17" t="s">
        <v>118</v>
      </c>
      <c r="B116" s="18">
        <v>33903960</v>
      </c>
      <c r="C116" s="7"/>
      <c r="D116" s="19"/>
      <c r="E116" s="19">
        <v>0</v>
      </c>
      <c r="F116" s="19">
        <v>0</v>
      </c>
      <c r="G116" s="19">
        <v>0</v>
      </c>
    </row>
    <row r="117" spans="1:7" ht="12.75">
      <c r="A117" s="17" t="s">
        <v>119</v>
      </c>
      <c r="B117" s="18">
        <v>33903997</v>
      </c>
      <c r="C117" s="7">
        <f>D117+E117+F117+G117</f>
        <v>16962.190000000002</v>
      </c>
      <c r="D117" s="19">
        <v>12964.37</v>
      </c>
      <c r="E117" s="19">
        <v>3997.82</v>
      </c>
      <c r="F117" s="19">
        <v>0</v>
      </c>
      <c r="G117" s="19">
        <v>0</v>
      </c>
    </row>
    <row r="118" spans="1:7" ht="12.75">
      <c r="A118" s="17" t="s">
        <v>120</v>
      </c>
      <c r="B118" s="18">
        <v>33904701</v>
      </c>
      <c r="C118" s="7">
        <f>D118+E118+F118+G118</f>
        <v>210592.27000000002</v>
      </c>
      <c r="D118" s="19">
        <v>210592.27</v>
      </c>
      <c r="E118" s="19">
        <v>0</v>
      </c>
      <c r="F118" s="19">
        <v>0</v>
      </c>
      <c r="G118" s="19">
        <v>0</v>
      </c>
    </row>
    <row r="119" spans="1:7" ht="12.75">
      <c r="A119" s="17" t="s">
        <v>121</v>
      </c>
      <c r="B119" s="18">
        <v>33904708</v>
      </c>
      <c r="C119" s="7">
        <f>D119+E119+F119+G119</f>
        <v>0</v>
      </c>
      <c r="D119" s="19">
        <v>0</v>
      </c>
      <c r="E119" s="19">
        <v>0</v>
      </c>
      <c r="F119" s="19">
        <v>0</v>
      </c>
      <c r="G119" s="19">
        <v>0</v>
      </c>
    </row>
    <row r="120" spans="1:7" ht="12.75">
      <c r="A120" s="17" t="s">
        <v>122</v>
      </c>
      <c r="B120" s="18">
        <v>33904801</v>
      </c>
      <c r="C120" s="7">
        <f>D120+E120+F120+G120</f>
        <v>3900</v>
      </c>
      <c r="D120" s="19">
        <v>3900</v>
      </c>
      <c r="E120" s="19">
        <v>0</v>
      </c>
      <c r="F120" s="19">
        <v>0</v>
      </c>
      <c r="G120" s="19">
        <v>0</v>
      </c>
    </row>
    <row r="121" spans="1:7" ht="12.75">
      <c r="A121" s="22" t="s">
        <v>123</v>
      </c>
      <c r="B121" s="20">
        <v>33909201</v>
      </c>
      <c r="C121" s="7">
        <f>D121+E121+F121+G121</f>
        <v>0</v>
      </c>
      <c r="D121" s="19">
        <v>0</v>
      </c>
      <c r="E121" s="19">
        <v>0</v>
      </c>
      <c r="F121" s="19">
        <v>0</v>
      </c>
      <c r="G121" s="19">
        <v>0</v>
      </c>
    </row>
    <row r="122" spans="1:7" ht="12.75">
      <c r="A122" s="22" t="s">
        <v>124</v>
      </c>
      <c r="B122" s="20">
        <v>33909203</v>
      </c>
      <c r="C122" s="7">
        <f>D122+E122+F122+G122</f>
        <v>448.85</v>
      </c>
      <c r="D122" s="19">
        <v>0</v>
      </c>
      <c r="E122" s="19">
        <v>448.85</v>
      </c>
      <c r="F122" s="19">
        <v>0</v>
      </c>
      <c r="G122" s="19">
        <v>0</v>
      </c>
    </row>
    <row r="123" spans="1:7" ht="12.75">
      <c r="A123" s="22" t="s">
        <v>125</v>
      </c>
      <c r="B123" s="20">
        <v>33909206</v>
      </c>
      <c r="C123" s="7">
        <f>D123+E123+F123+G123</f>
        <v>0</v>
      </c>
      <c r="D123" s="19"/>
      <c r="E123" s="19">
        <v>0</v>
      </c>
      <c r="F123" s="19">
        <v>0</v>
      </c>
      <c r="G123" s="19">
        <v>0</v>
      </c>
    </row>
    <row r="124" spans="1:7" ht="12.75">
      <c r="A124" s="22" t="s">
        <v>126</v>
      </c>
      <c r="B124" s="20">
        <v>33909208</v>
      </c>
      <c r="C124" s="7">
        <f>D124+E124+F124+G124</f>
        <v>162.8</v>
      </c>
      <c r="D124" s="19">
        <v>162.8</v>
      </c>
      <c r="E124" s="19">
        <v>0</v>
      </c>
      <c r="F124" s="19">
        <v>0</v>
      </c>
      <c r="G124" s="19">
        <v>0</v>
      </c>
    </row>
    <row r="125" spans="1:7" ht="12.75">
      <c r="A125" s="22" t="s">
        <v>127</v>
      </c>
      <c r="B125" s="20">
        <v>33909212</v>
      </c>
      <c r="C125" s="7">
        <f>D125+E125+F125+G125</f>
        <v>0</v>
      </c>
      <c r="D125" s="19">
        <v>0</v>
      </c>
      <c r="E125" s="19">
        <v>0</v>
      </c>
      <c r="F125" s="19">
        <v>0</v>
      </c>
      <c r="G125" s="19">
        <v>0</v>
      </c>
    </row>
    <row r="126" spans="1:7" ht="12.75">
      <c r="A126" s="17" t="s">
        <v>128</v>
      </c>
      <c r="B126" s="18">
        <v>33909213</v>
      </c>
      <c r="C126" s="7">
        <f>D126+E126+F126+G126</f>
        <v>551375.15</v>
      </c>
      <c r="D126" s="19">
        <v>2032.16</v>
      </c>
      <c r="E126" s="19">
        <v>549342.99</v>
      </c>
      <c r="F126" s="19">
        <v>0</v>
      </c>
      <c r="G126" s="19">
        <v>0</v>
      </c>
    </row>
    <row r="127" spans="1:7" ht="12.75">
      <c r="A127" s="17" t="s">
        <v>129</v>
      </c>
      <c r="B127" s="18">
        <v>33909216</v>
      </c>
      <c r="C127" s="7">
        <f>D127+E127+F127+G127</f>
        <v>0</v>
      </c>
      <c r="D127" s="19">
        <v>0</v>
      </c>
      <c r="E127" s="19">
        <v>0</v>
      </c>
      <c r="F127" s="19">
        <v>0</v>
      </c>
      <c r="G127" s="19">
        <v>0</v>
      </c>
    </row>
    <row r="128" spans="1:7" ht="12.75">
      <c r="A128" s="17" t="s">
        <v>130</v>
      </c>
      <c r="B128" s="18">
        <v>33909225</v>
      </c>
      <c r="C128" s="7">
        <f>D128+E128+F128+G128</f>
        <v>0</v>
      </c>
      <c r="D128" s="19">
        <v>0</v>
      </c>
      <c r="E128" s="19">
        <v>0</v>
      </c>
      <c r="F128" s="19">
        <v>0</v>
      </c>
      <c r="G128" s="19">
        <v>0</v>
      </c>
    </row>
    <row r="129" spans="1:7" ht="12.75">
      <c r="A129" s="17" t="s">
        <v>131</v>
      </c>
      <c r="B129" s="23">
        <v>44905100</v>
      </c>
      <c r="C129" s="7">
        <f>D129+E129+F129+G129</f>
        <v>0</v>
      </c>
      <c r="D129" s="19">
        <v>0</v>
      </c>
      <c r="E129" s="19">
        <v>0</v>
      </c>
      <c r="F129" s="19">
        <v>0</v>
      </c>
      <c r="G129" s="19">
        <v>0</v>
      </c>
    </row>
    <row r="130" spans="1:7" ht="12.75">
      <c r="A130" s="17" t="s">
        <v>132</v>
      </c>
      <c r="B130" s="18">
        <v>44905200</v>
      </c>
      <c r="C130" s="7">
        <f>D130+E130+F130+G130</f>
        <v>96195.34</v>
      </c>
      <c r="D130" s="19">
        <v>0</v>
      </c>
      <c r="E130" s="19">
        <v>72028.34</v>
      </c>
      <c r="F130" s="19">
        <v>0</v>
      </c>
      <c r="G130" s="19">
        <v>24167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selection activeCell="F19" sqref="F19"/>
    </sheetView>
  </sheetViews>
  <sheetFormatPr defaultColWidth="9.140625" defaultRowHeight="12.75"/>
  <cols>
    <col min="1" max="1" width="33.00390625" style="24" customWidth="1"/>
    <col min="2" max="2" width="9.421875" style="24" customWidth="1"/>
    <col min="3" max="3" width="11.00390625" style="24" customWidth="1"/>
    <col min="4" max="252" width="9.140625" style="24" customWidth="1"/>
  </cols>
  <sheetData>
    <row r="1" ht="8.25" customHeight="1">
      <c r="A1" s="24" t="s">
        <v>133</v>
      </c>
    </row>
    <row r="2" ht="8.25" customHeight="1">
      <c r="A2" s="24" t="s">
        <v>134</v>
      </c>
    </row>
    <row r="3" ht="8.25" customHeight="1">
      <c r="A3" s="24" t="s">
        <v>135</v>
      </c>
    </row>
    <row r="4" ht="8.25" customHeight="1">
      <c r="A4" s="24" t="s">
        <v>0</v>
      </c>
    </row>
    <row r="5" ht="8.25" customHeight="1">
      <c r="A5" s="24" t="s">
        <v>136</v>
      </c>
    </row>
    <row r="6" ht="8.25" customHeight="1">
      <c r="C6" s="24" t="s">
        <v>137</v>
      </c>
    </row>
    <row r="7" spans="1:3" ht="8.25" customHeight="1">
      <c r="A7" s="25" t="s">
        <v>138</v>
      </c>
      <c r="B7" s="25" t="s">
        <v>139</v>
      </c>
      <c r="C7" s="25" t="s">
        <v>140</v>
      </c>
    </row>
    <row r="8" spans="1:3" ht="8.25" customHeight="1">
      <c r="A8" s="26" t="s">
        <v>141</v>
      </c>
      <c r="B8" s="27">
        <f>SUM(B9:B10)</f>
        <v>21899371.099999998</v>
      </c>
      <c r="C8" s="27">
        <f>SUM(C9:C10)</f>
        <v>21899371.1</v>
      </c>
    </row>
    <row r="9" spans="1:3" ht="8.25" customHeight="1">
      <c r="A9" s="26" t="s">
        <v>142</v>
      </c>
      <c r="B9" s="27">
        <f>B21</f>
        <v>21899371.099999998</v>
      </c>
      <c r="C9" s="27">
        <v>21899371.1</v>
      </c>
    </row>
    <row r="10" spans="1:3" ht="8.25" customHeight="1">
      <c r="A10" s="26" t="s">
        <v>143</v>
      </c>
      <c r="B10" s="27">
        <v>0</v>
      </c>
      <c r="C10" s="27">
        <v>0</v>
      </c>
    </row>
    <row r="11" spans="1:3" ht="8.25" customHeight="1">
      <c r="A11" s="25"/>
      <c r="B11" s="28"/>
      <c r="C11" s="28"/>
    </row>
    <row r="12" spans="1:3" ht="8.25" customHeight="1">
      <c r="A12" s="25" t="s">
        <v>144</v>
      </c>
      <c r="B12" s="28">
        <f>SUM(B13:B14)</f>
        <v>17878917.25</v>
      </c>
      <c r="C12" s="28">
        <f>SUM(C13:C14)</f>
        <v>17878917.25</v>
      </c>
    </row>
    <row r="13" spans="1:3" ht="8.25" customHeight="1">
      <c r="A13" s="25" t="s">
        <v>145</v>
      </c>
      <c r="B13" s="28">
        <v>17782721.91</v>
      </c>
      <c r="C13" s="28">
        <f>B13</f>
        <v>17782721.91</v>
      </c>
    </row>
    <row r="14" spans="1:3" ht="8.25" customHeight="1">
      <c r="A14" s="25" t="s">
        <v>146</v>
      </c>
      <c r="B14" s="28">
        <v>96195.34</v>
      </c>
      <c r="C14" s="28">
        <f>B14</f>
        <v>96195.34</v>
      </c>
    </row>
    <row r="15" spans="1:3" ht="8.25" customHeight="1">
      <c r="A15" s="29"/>
      <c r="B15" s="29"/>
      <c r="C15" s="29"/>
    </row>
    <row r="16" spans="1:3" ht="8.25" customHeight="1">
      <c r="A16" s="24" t="s">
        <v>147</v>
      </c>
      <c r="B16" s="30"/>
      <c r="C16" s="30"/>
    </row>
    <row r="17" spans="1:3" ht="8.25" customHeight="1">
      <c r="A17" s="24" t="s">
        <v>148</v>
      </c>
      <c r="B17" s="30"/>
      <c r="C17" s="30"/>
    </row>
    <row r="18" spans="2:3" ht="8.25" customHeight="1">
      <c r="B18" s="30"/>
      <c r="C18" s="24" t="s">
        <v>137</v>
      </c>
    </row>
    <row r="19" spans="1:3" ht="8.25" customHeight="1">
      <c r="A19" s="26" t="s">
        <v>138</v>
      </c>
      <c r="B19" s="27" t="s">
        <v>139</v>
      </c>
      <c r="C19" s="27" t="s">
        <v>140</v>
      </c>
    </row>
    <row r="20" spans="1:3" ht="8.25" customHeight="1">
      <c r="A20" s="26" t="s">
        <v>141</v>
      </c>
      <c r="B20" s="27">
        <f>SUM(B21+B28)</f>
        <v>21899371.099999998</v>
      </c>
      <c r="C20" s="27">
        <f>SUM(C21+C28)</f>
        <v>21899371.099999998</v>
      </c>
    </row>
    <row r="21" spans="1:3" ht="8.25" customHeight="1">
      <c r="A21" s="26" t="s">
        <v>149</v>
      </c>
      <c r="B21" s="27">
        <f>SUM(B22:B26)</f>
        <v>21899371.099999998</v>
      </c>
      <c r="C21" s="27">
        <f>SUM(C22:C26)</f>
        <v>21899371.099999998</v>
      </c>
    </row>
    <row r="22" spans="1:3" ht="8.25" customHeight="1">
      <c r="A22" s="26" t="s">
        <v>150</v>
      </c>
      <c r="B22" s="27">
        <v>1538932.06</v>
      </c>
      <c r="C22" s="27">
        <f>B22</f>
        <v>1538932.06</v>
      </c>
    </row>
    <row r="23" spans="1:3" ht="8.25" customHeight="1">
      <c r="A23" s="26" t="s">
        <v>151</v>
      </c>
      <c r="B23" s="27">
        <v>16730203.62</v>
      </c>
      <c r="C23" s="27">
        <f>B23</f>
        <v>16730203.62</v>
      </c>
    </row>
    <row r="24" spans="1:3" ht="8.25" customHeight="1">
      <c r="A24" s="26" t="s">
        <v>152</v>
      </c>
      <c r="B24" s="27">
        <v>4000</v>
      </c>
      <c r="C24" s="27">
        <f>B24</f>
        <v>4000</v>
      </c>
    </row>
    <row r="25" spans="1:3" ht="8.25" customHeight="1">
      <c r="A25" s="26" t="s">
        <v>153</v>
      </c>
      <c r="B25" s="31"/>
      <c r="C25" s="27"/>
    </row>
    <row r="26" spans="1:3" ht="8.25" customHeight="1">
      <c r="A26" s="26" t="s">
        <v>154</v>
      </c>
      <c r="B26" s="27">
        <v>3626235.42</v>
      </c>
      <c r="C26" s="27">
        <f>B26</f>
        <v>3626235.42</v>
      </c>
    </row>
    <row r="27" spans="1:3" ht="8.25" customHeight="1">
      <c r="A27" s="26"/>
      <c r="B27" s="27"/>
      <c r="C27" s="27"/>
    </row>
    <row r="28" spans="1:3" ht="8.25" customHeight="1">
      <c r="A28" s="26" t="s">
        <v>155</v>
      </c>
      <c r="B28" s="27">
        <v>0</v>
      </c>
      <c r="C28" s="27">
        <v>0</v>
      </c>
    </row>
    <row r="29" spans="1:3" ht="8.25" customHeight="1">
      <c r="A29" s="26" t="s">
        <v>150</v>
      </c>
      <c r="B29" s="27">
        <v>0</v>
      </c>
      <c r="C29" s="27">
        <v>0</v>
      </c>
    </row>
    <row r="30" spans="1:3" ht="8.25" customHeight="1">
      <c r="A30" s="26" t="s">
        <v>151</v>
      </c>
      <c r="B30" s="27">
        <v>0</v>
      </c>
      <c r="C30" s="27">
        <v>0</v>
      </c>
    </row>
    <row r="31" spans="1:3" ht="8.25" customHeight="1">
      <c r="A31" s="26" t="s">
        <v>152</v>
      </c>
      <c r="B31" s="27">
        <v>0</v>
      </c>
      <c r="C31" s="27">
        <v>0</v>
      </c>
    </row>
    <row r="32" spans="1:3" ht="8.25" customHeight="1">
      <c r="A32" s="26" t="s">
        <v>153</v>
      </c>
      <c r="B32" s="27"/>
      <c r="C32" s="27"/>
    </row>
    <row r="33" spans="1:3" ht="8.25" customHeight="1">
      <c r="A33" s="26" t="s">
        <v>154</v>
      </c>
      <c r="B33" s="27">
        <v>0</v>
      </c>
      <c r="C33" s="27">
        <v>0</v>
      </c>
    </row>
    <row r="35" ht="8.25" customHeight="1">
      <c r="A35" s="24" t="s">
        <v>156</v>
      </c>
    </row>
    <row r="36" ht="8.25" customHeight="1">
      <c r="A36" s="24" t="s">
        <v>157</v>
      </c>
    </row>
    <row r="37" ht="8.25" customHeight="1">
      <c r="C37" s="24" t="s">
        <v>137</v>
      </c>
    </row>
    <row r="38" spans="1:3" ht="8.25" customHeight="1">
      <c r="A38" s="26" t="s">
        <v>138</v>
      </c>
      <c r="B38" s="27" t="s">
        <v>139</v>
      </c>
      <c r="C38" s="27" t="s">
        <v>140</v>
      </c>
    </row>
    <row r="39" spans="1:3" ht="8.25" customHeight="1">
      <c r="A39" s="26" t="s">
        <v>141</v>
      </c>
      <c r="B39" s="27">
        <f>SUM(B40+B48)</f>
        <v>21899371.099999998</v>
      </c>
      <c r="C39" s="27">
        <f>SUM(C40+C48)</f>
        <v>21899371.099999998</v>
      </c>
    </row>
    <row r="40" spans="1:3" ht="8.25" customHeight="1">
      <c r="A40" s="26" t="s">
        <v>149</v>
      </c>
      <c r="B40" s="27">
        <f>SUM(B41:B47)</f>
        <v>21899371.099999998</v>
      </c>
      <c r="C40" s="27">
        <f>SUM(C41:C47)</f>
        <v>21899371.099999998</v>
      </c>
    </row>
    <row r="41" spans="1:3" ht="8.25" customHeight="1">
      <c r="A41" s="26" t="s">
        <v>158</v>
      </c>
      <c r="B41" s="27">
        <v>0</v>
      </c>
      <c r="C41" s="27">
        <f>B41</f>
        <v>0</v>
      </c>
    </row>
    <row r="42" spans="1:3" ht="8.25" customHeight="1">
      <c r="A42" s="26" t="s">
        <v>159</v>
      </c>
      <c r="B42" s="27">
        <v>270976.45</v>
      </c>
      <c r="C42" s="27">
        <f>B42</f>
        <v>270976.45</v>
      </c>
    </row>
    <row r="43" spans="1:3" ht="8.25" customHeight="1">
      <c r="A43" s="26" t="s">
        <v>160</v>
      </c>
      <c r="B43" s="27">
        <v>27841.03</v>
      </c>
      <c r="C43" s="27">
        <f>B43</f>
        <v>27841.03</v>
      </c>
    </row>
    <row r="44" spans="1:3" ht="8.25" customHeight="1">
      <c r="A44" s="26" t="s">
        <v>161</v>
      </c>
      <c r="B44" s="27">
        <v>121243.74</v>
      </c>
      <c r="C44" s="27">
        <f>B44</f>
        <v>121243.74</v>
      </c>
    </row>
    <row r="45" spans="1:3" ht="8.25" customHeight="1">
      <c r="A45" s="26" t="s">
        <v>162</v>
      </c>
      <c r="B45" s="27">
        <v>2768268.8</v>
      </c>
      <c r="C45" s="27">
        <f>B45</f>
        <v>2768268.8000000003</v>
      </c>
    </row>
    <row r="46" spans="1:3" ht="8.25" customHeight="1">
      <c r="A46" s="32" t="s">
        <v>163</v>
      </c>
      <c r="B46" s="27">
        <v>18672297.02</v>
      </c>
      <c r="C46" s="27">
        <f>B46</f>
        <v>18672297.02</v>
      </c>
    </row>
    <row r="47" spans="1:3" ht="8.25" customHeight="1">
      <c r="A47" s="26" t="s">
        <v>164</v>
      </c>
      <c r="B47" s="27">
        <v>38744.06</v>
      </c>
      <c r="C47" s="27">
        <f>B47</f>
        <v>38744.06</v>
      </c>
    </row>
    <row r="48" spans="1:3" ht="8.25" customHeight="1">
      <c r="A48" s="26" t="s">
        <v>165</v>
      </c>
      <c r="B48" s="27">
        <f>SUM(B49:B53)</f>
        <v>0</v>
      </c>
      <c r="C48" s="27">
        <f>B48</f>
        <v>0</v>
      </c>
    </row>
    <row r="49" spans="1:3" ht="8.25" customHeight="1">
      <c r="A49" s="26" t="s">
        <v>166</v>
      </c>
      <c r="B49" s="27">
        <v>0</v>
      </c>
      <c r="C49" s="27">
        <f>B49</f>
        <v>0</v>
      </c>
    </row>
    <row r="50" spans="1:3" ht="8.25" customHeight="1">
      <c r="A50" s="26" t="s">
        <v>167</v>
      </c>
      <c r="B50" s="27">
        <v>0</v>
      </c>
      <c r="C50" s="27">
        <f>B50</f>
        <v>0</v>
      </c>
    </row>
    <row r="51" spans="1:3" ht="8.25" customHeight="1">
      <c r="A51" s="26" t="s">
        <v>168</v>
      </c>
      <c r="B51" s="27">
        <v>0</v>
      </c>
      <c r="C51" s="27">
        <f>B51</f>
        <v>0</v>
      </c>
    </row>
    <row r="52" spans="1:3" ht="8.25" customHeight="1">
      <c r="A52" s="32" t="s">
        <v>169</v>
      </c>
      <c r="B52" s="27">
        <v>0</v>
      </c>
      <c r="C52" s="27">
        <f>B52</f>
        <v>0</v>
      </c>
    </row>
    <row r="53" spans="1:3" ht="8.25" customHeight="1">
      <c r="A53" s="26" t="s">
        <v>170</v>
      </c>
      <c r="B53" s="27">
        <v>0</v>
      </c>
      <c r="C53" s="27">
        <f>B53</f>
        <v>0</v>
      </c>
    </row>
    <row r="55" ht="8.25" customHeight="1">
      <c r="A55" s="24" t="s">
        <v>171</v>
      </c>
    </row>
    <row r="56" ht="8.25" customHeight="1">
      <c r="A56" s="24" t="s">
        <v>172</v>
      </c>
    </row>
    <row r="57" ht="8.25" customHeight="1">
      <c r="C57" s="24" t="s">
        <v>137</v>
      </c>
    </row>
    <row r="58" spans="1:3" ht="8.25" customHeight="1">
      <c r="A58" s="25" t="s">
        <v>138</v>
      </c>
      <c r="B58" s="25" t="s">
        <v>139</v>
      </c>
      <c r="C58" s="25" t="s">
        <v>140</v>
      </c>
    </row>
    <row r="59" spans="1:3" ht="8.25" customHeight="1">
      <c r="A59" s="25" t="s">
        <v>144</v>
      </c>
      <c r="B59" s="28">
        <f>SUM(B60+B71)</f>
        <v>15721019.78</v>
      </c>
      <c r="C59" s="28">
        <f>SUM(C60+C71)</f>
        <v>15721019.78</v>
      </c>
    </row>
    <row r="60" spans="1:3" ht="8.25" customHeight="1">
      <c r="A60" s="25" t="s">
        <v>145</v>
      </c>
      <c r="B60" s="28">
        <f>SUM(B61+B65+B66)</f>
        <v>15721019.78</v>
      </c>
      <c r="C60" s="28">
        <f>SUM(C61+C65+C66)</f>
        <v>15721019.78</v>
      </c>
    </row>
    <row r="61" spans="1:3" ht="8.25" customHeight="1">
      <c r="A61" s="25" t="s">
        <v>173</v>
      </c>
      <c r="B61" s="28">
        <f>SUM(B62:B64)</f>
        <v>14239291.75</v>
      </c>
      <c r="C61" s="28">
        <f>SUM(C62:C64)</f>
        <v>14239291.75</v>
      </c>
    </row>
    <row r="62" spans="1:3" ht="8.25" customHeight="1">
      <c r="A62" s="25" t="s">
        <v>174</v>
      </c>
      <c r="B62" s="28">
        <v>12907619.44</v>
      </c>
      <c r="C62" s="28">
        <f>B62</f>
        <v>12907619.44</v>
      </c>
    </row>
    <row r="63" spans="1:3" ht="8.25" customHeight="1">
      <c r="A63" s="25" t="s">
        <v>175</v>
      </c>
      <c r="B63" s="28">
        <v>711237.77</v>
      </c>
      <c r="C63" s="28">
        <f>B63</f>
        <v>711237.77</v>
      </c>
    </row>
    <row r="64" spans="1:3" ht="8.25" customHeight="1">
      <c r="A64" s="25" t="s">
        <v>176</v>
      </c>
      <c r="B64" s="28">
        <v>620434.54</v>
      </c>
      <c r="C64" s="28">
        <f>B64</f>
        <v>620434.54</v>
      </c>
    </row>
    <row r="65" spans="1:3" ht="8.25" customHeight="1">
      <c r="A65" s="25" t="s">
        <v>177</v>
      </c>
      <c r="B65" s="28">
        <v>0</v>
      </c>
      <c r="C65" s="28">
        <f>B65</f>
        <v>0</v>
      </c>
    </row>
    <row r="66" spans="1:3" ht="8.25" customHeight="1">
      <c r="A66" s="25" t="s">
        <v>178</v>
      </c>
      <c r="B66" s="28">
        <f>SUM(B67:B70)</f>
        <v>1481728.0299999998</v>
      </c>
      <c r="C66" s="28">
        <f>B66</f>
        <v>1481728.0299999998</v>
      </c>
    </row>
    <row r="67" spans="1:3" ht="8.25" customHeight="1">
      <c r="A67" s="25" t="s">
        <v>179</v>
      </c>
      <c r="B67" s="28">
        <v>623148.41</v>
      </c>
      <c r="C67" s="28">
        <f>B67</f>
        <v>623148.41</v>
      </c>
    </row>
    <row r="68" spans="1:3" ht="8.25" customHeight="1">
      <c r="A68" s="25" t="s">
        <v>180</v>
      </c>
      <c r="B68" s="28">
        <v>18631.25</v>
      </c>
      <c r="C68" s="28">
        <f>B68</f>
        <v>18631.25</v>
      </c>
    </row>
    <row r="69" spans="1:3" ht="8.25" customHeight="1">
      <c r="A69" s="33" t="s">
        <v>181</v>
      </c>
      <c r="B69" s="28">
        <v>563362.19</v>
      </c>
      <c r="C69" s="28">
        <f>B69</f>
        <v>563362.19</v>
      </c>
    </row>
    <row r="70" spans="1:3" ht="8.25" customHeight="1">
      <c r="A70" s="25" t="s">
        <v>182</v>
      </c>
      <c r="B70" s="28">
        <v>276586.18</v>
      </c>
      <c r="C70" s="28">
        <f>B70</f>
        <v>276586.18</v>
      </c>
    </row>
    <row r="71" spans="1:3" ht="8.25" customHeight="1">
      <c r="A71" s="25" t="s">
        <v>183</v>
      </c>
      <c r="B71" s="28">
        <f>SUM(B72+B75+B76)</f>
        <v>0</v>
      </c>
      <c r="C71" s="28">
        <f>B71</f>
        <v>0</v>
      </c>
    </row>
    <row r="72" spans="1:3" ht="8.25" customHeight="1">
      <c r="A72" s="25" t="s">
        <v>184</v>
      </c>
      <c r="B72" s="28">
        <f>SUM(B73:B74)</f>
        <v>0</v>
      </c>
      <c r="C72" s="28">
        <f>B72</f>
        <v>0</v>
      </c>
    </row>
    <row r="73" spans="1:3" ht="8.25" customHeight="1">
      <c r="A73" s="25" t="s">
        <v>185</v>
      </c>
      <c r="B73" s="28">
        <v>0</v>
      </c>
      <c r="C73" s="28">
        <f>B73</f>
        <v>0</v>
      </c>
    </row>
    <row r="74" spans="1:3" ht="8.25" customHeight="1">
      <c r="A74" s="25" t="s">
        <v>186</v>
      </c>
      <c r="B74" s="28">
        <v>0</v>
      </c>
      <c r="C74" s="28">
        <f>B74</f>
        <v>0</v>
      </c>
    </row>
    <row r="75" spans="1:3" ht="8.25" customHeight="1">
      <c r="A75" s="25" t="s">
        <v>187</v>
      </c>
      <c r="B75" s="28">
        <v>0</v>
      </c>
      <c r="C75" s="28">
        <f>B75</f>
        <v>0</v>
      </c>
    </row>
    <row r="76" spans="1:3" ht="8.25" customHeight="1">
      <c r="A76" s="25" t="s">
        <v>188</v>
      </c>
      <c r="B76" s="28">
        <v>0</v>
      </c>
      <c r="C76" s="28">
        <f>B76</f>
        <v>0</v>
      </c>
    </row>
    <row r="78" ht="8.25" customHeight="1">
      <c r="A78" s="24" t="s">
        <v>189</v>
      </c>
    </row>
    <row r="79" ht="8.25" customHeight="1">
      <c r="A79" s="24" t="s">
        <v>190</v>
      </c>
    </row>
    <row r="80" ht="8.25" customHeight="1">
      <c r="C80" s="24" t="s">
        <v>137</v>
      </c>
    </row>
    <row r="81" spans="1:3" ht="8.25" customHeight="1">
      <c r="A81" s="25" t="s">
        <v>138</v>
      </c>
      <c r="B81" s="25" t="s">
        <v>139</v>
      </c>
      <c r="C81" s="25" t="s">
        <v>140</v>
      </c>
    </row>
    <row r="82" spans="1:3" ht="8.25" customHeight="1">
      <c r="A82" s="25" t="s">
        <v>144</v>
      </c>
      <c r="B82" s="28">
        <f>SUM(B83+B94)</f>
        <v>2157897.47</v>
      </c>
      <c r="C82" s="28">
        <f>SUM(C83+C94)</f>
        <v>2157897.47</v>
      </c>
    </row>
    <row r="83" spans="1:3" ht="8.25" customHeight="1">
      <c r="A83" s="25" t="s">
        <v>145</v>
      </c>
      <c r="B83" s="28">
        <f>SUM(B84+B88+B89)</f>
        <v>2061702.1300000004</v>
      </c>
      <c r="C83" s="28">
        <f>SUM(C84+C88+C89)</f>
        <v>2061702.1300000004</v>
      </c>
    </row>
    <row r="84" spans="1:3" ht="8.25" customHeight="1">
      <c r="A84" s="25" t="s">
        <v>173</v>
      </c>
      <c r="B84" s="28">
        <f>SUM(B85:B87)</f>
        <v>20000</v>
      </c>
      <c r="C84" s="28">
        <f>SUM(C85:C87)</f>
        <v>20000</v>
      </c>
    </row>
    <row r="85" spans="1:3" ht="8.25" customHeight="1">
      <c r="A85" s="25" t="s">
        <v>174</v>
      </c>
      <c r="B85" s="28">
        <v>0</v>
      </c>
      <c r="C85" s="28">
        <v>0</v>
      </c>
    </row>
    <row r="86" spans="1:3" ht="8.25" customHeight="1">
      <c r="A86" s="25" t="s">
        <v>175</v>
      </c>
      <c r="B86" s="28">
        <v>0</v>
      </c>
      <c r="C86" s="28">
        <v>0</v>
      </c>
    </row>
    <row r="87" spans="1:3" ht="8.25" customHeight="1">
      <c r="A87" s="25" t="s">
        <v>176</v>
      </c>
      <c r="B87" s="28">
        <v>20000</v>
      </c>
      <c r="C87" s="28">
        <f>B87</f>
        <v>20000</v>
      </c>
    </row>
    <row r="88" spans="1:3" ht="8.25" customHeight="1">
      <c r="A88" s="25" t="s">
        <v>177</v>
      </c>
      <c r="B88" s="28">
        <v>0</v>
      </c>
      <c r="C88" s="28">
        <v>0</v>
      </c>
    </row>
    <row r="89" spans="1:3" ht="8.25" customHeight="1">
      <c r="A89" s="25" t="s">
        <v>178</v>
      </c>
      <c r="B89" s="28">
        <f>SUM(B90:B93)</f>
        <v>2041702.1300000004</v>
      </c>
      <c r="C89" s="28">
        <f>SUM(C90:C93)</f>
        <v>2041702.1300000004</v>
      </c>
    </row>
    <row r="90" spans="1:3" ht="8.25" customHeight="1">
      <c r="A90" s="25" t="s">
        <v>179</v>
      </c>
      <c r="B90" s="28">
        <v>351346.89</v>
      </c>
      <c r="C90" s="28">
        <f>B90</f>
        <v>351346.89</v>
      </c>
    </row>
    <row r="91" spans="1:3" ht="8.25" customHeight="1">
      <c r="A91" s="25" t="s">
        <v>180</v>
      </c>
      <c r="B91" s="28">
        <v>23677.31</v>
      </c>
      <c r="C91" s="28">
        <f>B91</f>
        <v>23677.31</v>
      </c>
    </row>
    <row r="92" spans="1:3" ht="8.25" customHeight="1">
      <c r="A92" s="33" t="s">
        <v>181</v>
      </c>
      <c r="B92" s="28">
        <v>907783.37</v>
      </c>
      <c r="C92" s="28">
        <f>B92</f>
        <v>907783.37</v>
      </c>
    </row>
    <row r="93" spans="1:3" ht="8.25" customHeight="1">
      <c r="A93" s="25" t="s">
        <v>182</v>
      </c>
      <c r="B93" s="28">
        <v>758894.56</v>
      </c>
      <c r="C93" s="28">
        <f>B93</f>
        <v>758894.56</v>
      </c>
    </row>
    <row r="94" spans="1:3" ht="8.25" customHeight="1">
      <c r="A94" s="25" t="s">
        <v>183</v>
      </c>
      <c r="B94" s="28">
        <f>SUM(B95+B98+B99)</f>
        <v>96195.34</v>
      </c>
      <c r="C94" s="28">
        <f>B94</f>
        <v>96195.34</v>
      </c>
    </row>
    <row r="95" spans="1:3" ht="8.25" customHeight="1">
      <c r="A95" s="25" t="s">
        <v>184</v>
      </c>
      <c r="B95" s="28">
        <f>SUM(B96:B97)</f>
        <v>96195.34</v>
      </c>
      <c r="C95" s="28">
        <f>B95</f>
        <v>96195.34</v>
      </c>
    </row>
    <row r="96" spans="1:3" ht="8.25" customHeight="1">
      <c r="A96" s="25" t="s">
        <v>185</v>
      </c>
      <c r="B96" s="28">
        <v>0</v>
      </c>
      <c r="C96" s="28">
        <f>B96</f>
        <v>0</v>
      </c>
    </row>
    <row r="97" spans="1:3" ht="8.25" customHeight="1">
      <c r="A97" s="25" t="s">
        <v>186</v>
      </c>
      <c r="B97" s="28">
        <v>96195.34</v>
      </c>
      <c r="C97" s="28">
        <f>B97</f>
        <v>96195.34</v>
      </c>
    </row>
    <row r="98" spans="1:3" ht="8.25" customHeight="1">
      <c r="A98" s="25" t="s">
        <v>187</v>
      </c>
      <c r="B98" s="28">
        <v>0</v>
      </c>
      <c r="C98" s="28">
        <f>B98</f>
        <v>0</v>
      </c>
    </row>
    <row r="99" spans="1:3" ht="8.25" customHeight="1">
      <c r="A99" s="25" t="s">
        <v>188</v>
      </c>
      <c r="B99" s="28">
        <v>0</v>
      </c>
      <c r="C99" s="28">
        <f>B99</f>
        <v>0</v>
      </c>
    </row>
    <row r="101" ht="8.25" customHeight="1">
      <c r="A101" s="24" t="s">
        <v>191</v>
      </c>
    </row>
    <row r="102" ht="8.25" customHeight="1">
      <c r="A102" s="34" t="s">
        <v>192</v>
      </c>
    </row>
    <row r="103" ht="8.25" customHeight="1">
      <c r="A103" s="34" t="s">
        <v>193</v>
      </c>
    </row>
    <row r="104" ht="8.25" customHeight="1">
      <c r="A104" s="24" t="s">
        <v>194</v>
      </c>
    </row>
    <row r="106" ht="8.25" customHeight="1">
      <c r="B106" s="30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2006-05-29T20:15:10Z</cp:lastPrinted>
  <dcterms:created xsi:type="dcterms:W3CDTF">2002-09-09T14:12:45Z</dcterms:created>
  <dcterms:modified xsi:type="dcterms:W3CDTF">2005-07-25T17:53:29Z</dcterms:modified>
  <cp:category/>
  <cp:version/>
  <cp:contentType/>
  <cp:contentStatus/>
  <cp:revision>1</cp:revision>
</cp:coreProperties>
</file>